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webpages\ifcheng\Chem 112\Chapter 15\"/>
    </mc:Choice>
  </mc:AlternateContent>
  <bookViews>
    <workbookView xWindow="0" yWindow="0" windowWidth="23040" windowHeight="93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F8" i="1"/>
  <c r="E8" i="1"/>
  <c r="D8" i="1"/>
  <c r="F7" i="1"/>
  <c r="E7" i="1"/>
  <c r="D7" i="1"/>
  <c r="F6" i="1"/>
  <c r="E6" i="1"/>
  <c r="D6" i="1"/>
  <c r="F5" i="1"/>
  <c r="E5" i="1"/>
  <c r="D5" i="1"/>
</calcChain>
</file>

<file path=xl/sharedStrings.xml><?xml version="1.0" encoding="utf-8"?>
<sst xmlns="http://schemas.openxmlformats.org/spreadsheetml/2006/main" count="8" uniqueCount="8">
  <si>
    <t>t (s)</t>
  </si>
  <si>
    <t>[SO2Cl2]</t>
  </si>
  <si>
    <t>1st</t>
  </si>
  <si>
    <t>2nd</t>
  </si>
  <si>
    <t>0 order</t>
  </si>
  <si>
    <t>ln[]</t>
  </si>
  <si>
    <t>1/[]</t>
  </si>
  <si>
    <t>Example 15.3 Tro- 1st ed. P570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</si>
</sst>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Assume 1st order --- ln[SO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Cl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] vs. t(s)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Sheet1!$D$4</c:f>
              <c:strCache>
                <c:ptCount val="1"/>
                <c:pt idx="0">
                  <c:v>ln[]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3191557305336831"/>
                  <c:y val="-0.2200871245261009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Sheet1!$B$5:$B$20</c:f>
              <c:numCache>
                <c:formatCode>General</c:formatCod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xVal>
          <c:yVal>
            <c:numRef>
              <c:f>Sheet1!$D$5:$D$20</c:f>
              <c:numCache>
                <c:formatCode>General</c:formatCode>
                <c:ptCount val="16"/>
                <c:pt idx="0">
                  <c:v>-2.3025850929940455</c:v>
                </c:pt>
                <c:pt idx="1">
                  <c:v>-2.3320139036848579</c:v>
                </c:pt>
                <c:pt idx="2">
                  <c:v>-2.3602142058306819</c:v>
                </c:pt>
                <c:pt idx="3">
                  <c:v>-2.3892328997197176</c:v>
                </c:pt>
                <c:pt idx="4">
                  <c:v>-2.4191189092499972</c:v>
                </c:pt>
                <c:pt idx="5">
                  <c:v>-2.4476108650443034</c:v>
                </c:pt>
                <c:pt idx="6">
                  <c:v>-2.4769384801388235</c:v>
                </c:pt>
                <c:pt idx="7">
                  <c:v>-2.5059260170120758</c:v>
                </c:pt>
                <c:pt idx="8">
                  <c:v>-2.5345171503413346</c:v>
                </c:pt>
                <c:pt idx="9">
                  <c:v>-2.5639498571284531</c:v>
                </c:pt>
                <c:pt idx="10">
                  <c:v>-2.5929373940017055</c:v>
                </c:pt>
                <c:pt idx="11">
                  <c:v>-2.6214138944426635</c:v>
                </c:pt>
                <c:pt idx="12">
                  <c:v>-2.6507251344829408</c:v>
                </c:pt>
                <c:pt idx="13">
                  <c:v>-2.6794627442502974</c:v>
                </c:pt>
                <c:pt idx="14">
                  <c:v>-2.7090507014357934</c:v>
                </c:pt>
                <c:pt idx="15">
                  <c:v>-2.7379940774752822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83909152"/>
        <c:axId val="-1483912960"/>
      </c:scatterChart>
      <c:valAx>
        <c:axId val="-1483909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83912960"/>
        <c:crosses val="autoZero"/>
        <c:crossBetween val="midCat"/>
      </c:valAx>
      <c:valAx>
        <c:axId val="-148391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83909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Assume 2nd order --- 1/[SO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Cl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] vs. t(s)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Sheet1!$E$4</c:f>
              <c:strCache>
                <c:ptCount val="1"/>
                <c:pt idx="0">
                  <c:v>1/[]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410936132983377E-2"/>
                  <c:y val="0.2588425925925925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Sheet1!$B$5:$B$20</c:f>
              <c:numCache>
                <c:formatCode>General</c:formatCod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xVal>
          <c:yVal>
            <c:numRef>
              <c:f>Sheet1!$E$5:$E$20</c:f>
              <c:numCache>
                <c:formatCode>General</c:formatCode>
                <c:ptCount val="16"/>
                <c:pt idx="0">
                  <c:v>10</c:v>
                </c:pt>
                <c:pt idx="1">
                  <c:v>10.298661174047373</c:v>
                </c:pt>
                <c:pt idx="2">
                  <c:v>10.593220338983052</c:v>
                </c:pt>
                <c:pt idx="3">
                  <c:v>10.905125408942203</c:v>
                </c:pt>
                <c:pt idx="4">
                  <c:v>11.235955056179776</c:v>
                </c:pt>
                <c:pt idx="5">
                  <c:v>11.560693641618498</c:v>
                </c:pt>
                <c:pt idx="6">
                  <c:v>11.904761904761903</c:v>
                </c:pt>
                <c:pt idx="7">
                  <c:v>12.254901960784313</c:v>
                </c:pt>
                <c:pt idx="8">
                  <c:v>12.610340479192939</c:v>
                </c:pt>
                <c:pt idx="9">
                  <c:v>12.987012987012987</c:v>
                </c:pt>
                <c:pt idx="10">
                  <c:v>13.36898395721925</c:v>
                </c:pt>
                <c:pt idx="11">
                  <c:v>13.75515818431912</c:v>
                </c:pt>
                <c:pt idx="12">
                  <c:v>14.164305949008499</c:v>
                </c:pt>
                <c:pt idx="13">
                  <c:v>14.577259475218661</c:v>
                </c:pt>
                <c:pt idx="14">
                  <c:v>15.015015015015013</c:v>
                </c:pt>
                <c:pt idx="15">
                  <c:v>15.45595054095827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51753824"/>
        <c:axId val="-1351753280"/>
      </c:scatterChart>
      <c:valAx>
        <c:axId val="-1351753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51753280"/>
        <c:crosses val="autoZero"/>
        <c:crossBetween val="midCat"/>
      </c:valAx>
      <c:valAx>
        <c:axId val="-1351753280"/>
        <c:scaling>
          <c:orientation val="minMax"/>
          <c:min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51753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Assume 0 order - [SO</a:t>
            </a:r>
            <a:r>
              <a:rPr lang="en-US" sz="1800" b="0" i="0" baseline="-25000">
                <a:effectLst/>
              </a:rPr>
              <a:t>2</a:t>
            </a:r>
            <a:r>
              <a:rPr lang="en-US" sz="1800" b="0" i="0" baseline="0">
                <a:effectLst/>
              </a:rPr>
              <a:t>Cl</a:t>
            </a:r>
            <a:r>
              <a:rPr lang="en-US" sz="1800" b="0" i="0" baseline="-25000">
                <a:effectLst/>
              </a:rPr>
              <a:t>2</a:t>
            </a:r>
            <a:r>
              <a:rPr lang="en-US" sz="1800" b="0" i="0" baseline="0">
                <a:effectLst/>
              </a:rPr>
              <a:t>] vs. t(s)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9675678040244969"/>
                  <c:y val="-0.1070166229221347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Sheet1!$B$5:$B$20</c:f>
              <c:numCache>
                <c:formatCode>General</c:formatCod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xVal>
          <c:yVal>
            <c:numRef>
              <c:f>Sheet1!$F$5:$F$20</c:f>
              <c:numCache>
                <c:formatCode>General</c:formatCode>
                <c:ptCount val="16"/>
                <c:pt idx="0">
                  <c:v>0.1</c:v>
                </c:pt>
                <c:pt idx="1">
                  <c:v>9.7100000000000006E-2</c:v>
                </c:pt>
                <c:pt idx="2">
                  <c:v>9.4399999999999998E-2</c:v>
                </c:pt>
                <c:pt idx="3">
                  <c:v>9.1700000000000004E-2</c:v>
                </c:pt>
                <c:pt idx="4">
                  <c:v>8.8999999999999996E-2</c:v>
                </c:pt>
                <c:pt idx="5">
                  <c:v>8.6499999999999994E-2</c:v>
                </c:pt>
                <c:pt idx="6">
                  <c:v>8.4000000000000005E-2</c:v>
                </c:pt>
                <c:pt idx="7">
                  <c:v>8.1600000000000006E-2</c:v>
                </c:pt>
                <c:pt idx="8">
                  <c:v>7.9299999999999995E-2</c:v>
                </c:pt>
                <c:pt idx="9">
                  <c:v>7.6999999999999999E-2</c:v>
                </c:pt>
                <c:pt idx="10">
                  <c:v>7.4800000000000005E-2</c:v>
                </c:pt>
                <c:pt idx="11">
                  <c:v>7.2700000000000001E-2</c:v>
                </c:pt>
                <c:pt idx="12">
                  <c:v>7.0599999999999996E-2</c:v>
                </c:pt>
                <c:pt idx="13">
                  <c:v>6.8599999999999994E-2</c:v>
                </c:pt>
                <c:pt idx="14">
                  <c:v>6.6600000000000006E-2</c:v>
                </c:pt>
                <c:pt idx="15">
                  <c:v>6.4699999999999994E-2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47452352"/>
        <c:axId val="-1347452896"/>
      </c:scatterChart>
      <c:valAx>
        <c:axId val="-1347452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47452896"/>
        <c:crosses val="autoZero"/>
        <c:crossBetween val="midCat"/>
      </c:valAx>
      <c:valAx>
        <c:axId val="-1347452896"/>
        <c:scaling>
          <c:orientation val="minMax"/>
          <c:min val="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47452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426720</xdr:colOff>
      <xdr:row>2</xdr:row>
      <xdr:rowOff>64770</xdr:rowOff>
    </xdr:from>
    <xdr:to>
      <xdr:col>15</xdr:col>
      <xdr:colOff>121920</xdr:colOff>
      <xdr:row>17</xdr:row>
      <xdr:rowOff>64770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434340</xdr:colOff>
      <xdr:row>17</xdr:row>
      <xdr:rowOff>57150</xdr:rowOff>
    </xdr:from>
    <xdr:to>
      <xdr:col>15</xdr:col>
      <xdr:colOff>129540</xdr:colOff>
      <xdr:row>32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152400</xdr:colOff>
      <xdr:row>2</xdr:row>
      <xdr:rowOff>72390</xdr:rowOff>
    </xdr:from>
    <xdr:to>
      <xdr:col>22</xdr:col>
      <xdr:colOff>457200</xdr:colOff>
      <xdr:row>17</xdr:row>
      <xdr:rowOff>72390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tabSelected="1" workbookViewId="0">
      <selection activeCell="B2" sqref="B2"/>
    </sheetView>
  </sheetViews>
  <sheetFormatPr defaultRowHeight="14.4" x14ac:dyDescent="0.3"/>
  <sheetData>
    <row r="1" spans="2:6" x14ac:dyDescent="0.3">
      <c r="B1" t="s">
        <v>7</v>
      </c>
    </row>
    <row r="3" spans="2:6" x14ac:dyDescent="0.3">
      <c r="D3" t="s">
        <v>2</v>
      </c>
      <c r="E3" t="s">
        <v>3</v>
      </c>
      <c r="F3" t="s">
        <v>4</v>
      </c>
    </row>
    <row r="4" spans="2:6" x14ac:dyDescent="0.3">
      <c r="B4" t="s">
        <v>0</v>
      </c>
      <c r="C4" t="s">
        <v>1</v>
      </c>
      <c r="D4" t="s">
        <v>5</v>
      </c>
      <c r="E4" t="s">
        <v>6</v>
      </c>
    </row>
    <row r="5" spans="2:6" x14ac:dyDescent="0.3">
      <c r="B5">
        <v>0</v>
      </c>
      <c r="C5">
        <v>0.1</v>
      </c>
      <c r="D5">
        <f>LN(C5)</f>
        <v>-2.3025850929940455</v>
      </c>
      <c r="E5">
        <f>1/C5</f>
        <v>10</v>
      </c>
      <c r="F5">
        <f>C5</f>
        <v>0.1</v>
      </c>
    </row>
    <row r="6" spans="2:6" x14ac:dyDescent="0.3">
      <c r="B6">
        <v>100</v>
      </c>
      <c r="C6">
        <v>9.7100000000000006E-2</v>
      </c>
      <c r="D6">
        <f t="shared" ref="D6:D20" si="0">LN(C6)</f>
        <v>-2.3320139036848579</v>
      </c>
      <c r="E6">
        <f t="shared" ref="E6:E20" si="1">1/C6</f>
        <v>10.298661174047373</v>
      </c>
      <c r="F6">
        <f t="shared" ref="F6:F20" si="2">C6</f>
        <v>9.7100000000000006E-2</v>
      </c>
    </row>
    <row r="7" spans="2:6" x14ac:dyDescent="0.3">
      <c r="B7">
        <v>200</v>
      </c>
      <c r="C7">
        <v>9.4399999999999998E-2</v>
      </c>
      <c r="D7">
        <f t="shared" si="0"/>
        <v>-2.3602142058306819</v>
      </c>
      <c r="E7">
        <f t="shared" si="1"/>
        <v>10.593220338983052</v>
      </c>
      <c r="F7">
        <f t="shared" si="2"/>
        <v>9.4399999999999998E-2</v>
      </c>
    </row>
    <row r="8" spans="2:6" x14ac:dyDescent="0.3">
      <c r="B8">
        <v>300</v>
      </c>
      <c r="C8">
        <v>9.1700000000000004E-2</v>
      </c>
      <c r="D8">
        <f t="shared" si="0"/>
        <v>-2.3892328997197176</v>
      </c>
      <c r="E8">
        <f t="shared" si="1"/>
        <v>10.905125408942203</v>
      </c>
      <c r="F8">
        <f t="shared" si="2"/>
        <v>9.1700000000000004E-2</v>
      </c>
    </row>
    <row r="9" spans="2:6" x14ac:dyDescent="0.3">
      <c r="B9">
        <v>400</v>
      </c>
      <c r="C9">
        <v>8.8999999999999996E-2</v>
      </c>
      <c r="D9">
        <f t="shared" si="0"/>
        <v>-2.4191189092499972</v>
      </c>
      <c r="E9">
        <f t="shared" si="1"/>
        <v>11.235955056179776</v>
      </c>
      <c r="F9">
        <f t="shared" si="2"/>
        <v>8.8999999999999996E-2</v>
      </c>
    </row>
    <row r="10" spans="2:6" x14ac:dyDescent="0.3">
      <c r="B10">
        <v>500</v>
      </c>
      <c r="C10">
        <v>8.6499999999999994E-2</v>
      </c>
      <c r="D10">
        <f t="shared" si="0"/>
        <v>-2.4476108650443034</v>
      </c>
      <c r="E10">
        <f t="shared" si="1"/>
        <v>11.560693641618498</v>
      </c>
      <c r="F10">
        <f t="shared" si="2"/>
        <v>8.6499999999999994E-2</v>
      </c>
    </row>
    <row r="11" spans="2:6" x14ac:dyDescent="0.3">
      <c r="B11">
        <v>600</v>
      </c>
      <c r="C11">
        <v>8.4000000000000005E-2</v>
      </c>
      <c r="D11">
        <f t="shared" si="0"/>
        <v>-2.4769384801388235</v>
      </c>
      <c r="E11">
        <f t="shared" si="1"/>
        <v>11.904761904761903</v>
      </c>
      <c r="F11">
        <f t="shared" si="2"/>
        <v>8.4000000000000005E-2</v>
      </c>
    </row>
    <row r="12" spans="2:6" x14ac:dyDescent="0.3">
      <c r="B12">
        <v>700</v>
      </c>
      <c r="C12">
        <v>8.1600000000000006E-2</v>
      </c>
      <c r="D12">
        <f t="shared" si="0"/>
        <v>-2.5059260170120758</v>
      </c>
      <c r="E12">
        <f t="shared" si="1"/>
        <v>12.254901960784313</v>
      </c>
      <c r="F12">
        <f t="shared" si="2"/>
        <v>8.1600000000000006E-2</v>
      </c>
    </row>
    <row r="13" spans="2:6" x14ac:dyDescent="0.3">
      <c r="B13">
        <v>800</v>
      </c>
      <c r="C13">
        <v>7.9299999999999995E-2</v>
      </c>
      <c r="D13">
        <f t="shared" si="0"/>
        <v>-2.5345171503413346</v>
      </c>
      <c r="E13">
        <f t="shared" si="1"/>
        <v>12.610340479192939</v>
      </c>
      <c r="F13">
        <f t="shared" si="2"/>
        <v>7.9299999999999995E-2</v>
      </c>
    </row>
    <row r="14" spans="2:6" x14ac:dyDescent="0.3">
      <c r="B14">
        <v>900</v>
      </c>
      <c r="C14">
        <v>7.6999999999999999E-2</v>
      </c>
      <c r="D14">
        <f t="shared" si="0"/>
        <v>-2.5639498571284531</v>
      </c>
      <c r="E14">
        <f t="shared" si="1"/>
        <v>12.987012987012987</v>
      </c>
      <c r="F14">
        <f t="shared" si="2"/>
        <v>7.6999999999999999E-2</v>
      </c>
    </row>
    <row r="15" spans="2:6" x14ac:dyDescent="0.3">
      <c r="B15">
        <v>1000</v>
      </c>
      <c r="C15">
        <v>7.4800000000000005E-2</v>
      </c>
      <c r="D15">
        <f t="shared" si="0"/>
        <v>-2.5929373940017055</v>
      </c>
      <c r="E15">
        <f t="shared" si="1"/>
        <v>13.36898395721925</v>
      </c>
      <c r="F15">
        <f t="shared" si="2"/>
        <v>7.4800000000000005E-2</v>
      </c>
    </row>
    <row r="16" spans="2:6" x14ac:dyDescent="0.3">
      <c r="B16">
        <v>1100</v>
      </c>
      <c r="C16">
        <v>7.2700000000000001E-2</v>
      </c>
      <c r="D16">
        <f t="shared" si="0"/>
        <v>-2.6214138944426635</v>
      </c>
      <c r="E16">
        <f t="shared" si="1"/>
        <v>13.75515818431912</v>
      </c>
      <c r="F16">
        <f t="shared" si="2"/>
        <v>7.2700000000000001E-2</v>
      </c>
    </row>
    <row r="17" spans="2:6" x14ac:dyDescent="0.3">
      <c r="B17">
        <v>1200</v>
      </c>
      <c r="C17">
        <v>7.0599999999999996E-2</v>
      </c>
      <c r="D17">
        <f t="shared" si="0"/>
        <v>-2.6507251344829408</v>
      </c>
      <c r="E17">
        <f t="shared" si="1"/>
        <v>14.164305949008499</v>
      </c>
      <c r="F17">
        <f t="shared" si="2"/>
        <v>7.0599999999999996E-2</v>
      </c>
    </row>
    <row r="18" spans="2:6" x14ac:dyDescent="0.3">
      <c r="B18">
        <v>1300</v>
      </c>
      <c r="C18">
        <v>6.8599999999999994E-2</v>
      </c>
      <c r="D18">
        <f t="shared" si="0"/>
        <v>-2.6794627442502974</v>
      </c>
      <c r="E18">
        <f t="shared" si="1"/>
        <v>14.577259475218661</v>
      </c>
      <c r="F18">
        <f t="shared" si="2"/>
        <v>6.8599999999999994E-2</v>
      </c>
    </row>
    <row r="19" spans="2:6" x14ac:dyDescent="0.3">
      <c r="B19">
        <v>1400</v>
      </c>
      <c r="C19">
        <v>6.6600000000000006E-2</v>
      </c>
      <c r="D19">
        <f t="shared" si="0"/>
        <v>-2.7090507014357934</v>
      </c>
      <c r="E19">
        <f t="shared" si="1"/>
        <v>15.015015015015013</v>
      </c>
      <c r="F19">
        <f t="shared" si="2"/>
        <v>6.6600000000000006E-2</v>
      </c>
    </row>
    <row r="20" spans="2:6" x14ac:dyDescent="0.3">
      <c r="B20">
        <v>1500</v>
      </c>
      <c r="C20">
        <v>6.4699999999999994E-2</v>
      </c>
      <c r="D20">
        <f t="shared" si="0"/>
        <v>-2.7379940774752822</v>
      </c>
      <c r="E20">
        <f t="shared" si="1"/>
        <v>15.45595054095827</v>
      </c>
      <c r="F20">
        <f t="shared" si="2"/>
        <v>6.4699999999999994E-2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dcterms:created xsi:type="dcterms:W3CDTF">2017-09-26T16:41:48Z</dcterms:created>
  <dcterms:modified xsi:type="dcterms:W3CDTF">2017-09-26T17:13:38Z</dcterms:modified>
</cp:coreProperties>
</file>