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56" yWindow="65476" windowWidth="15180" windowHeight="8835" activeTab="1"/>
  </bookViews>
  <sheets>
    <sheet name="Chart1" sheetId="1" r:id="rId1"/>
    <sheet name="FirstDataSet" sheetId="2" r:id="rId2"/>
    <sheet name="Chart2" sheetId="3" r:id="rId3"/>
    <sheet name="SecondDataSet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<sst xmlns="http://schemas.openxmlformats.org/spreadsheetml/2006/main" count="34" uniqueCount="22">
  <si>
    <t>Time</t>
  </si>
  <si>
    <t>Flow</t>
  </si>
  <si>
    <t>hours</t>
  </si>
  <si>
    <t>cfs</t>
  </si>
  <si>
    <t>Base</t>
  </si>
  <si>
    <t>Volume</t>
  </si>
  <si>
    <t>cfs*hrs</t>
  </si>
  <si>
    <t>sq.mi</t>
  </si>
  <si>
    <t>sq.ft</t>
  </si>
  <si>
    <t xml:space="preserve">Total </t>
  </si>
  <si>
    <t>Total Flow</t>
  </si>
  <si>
    <t>Base Flow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</si>
  <si>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/sec</t>
    </r>
  </si>
  <si>
    <t>sq.km</t>
  </si>
  <si>
    <t>sq.meter</t>
  </si>
  <si>
    <t>cubic ft.</t>
  </si>
  <si>
    <t>Basin Area</t>
  </si>
  <si>
    <t>Unit Hydrograph: Palouse River Basin</t>
  </si>
  <si>
    <t>Unit Hydrograph: Orca Basin, 5 hour storm</t>
  </si>
  <si>
    <r>
      <t xml:space="preserve">Calculate the total </t>
    </r>
    <r>
      <rPr>
        <i/>
        <sz val="10"/>
        <rFont val="Arial"/>
        <family val="2"/>
      </rPr>
      <t>excess*</t>
    </r>
    <r>
      <rPr>
        <sz val="10"/>
        <rFont val="Arial"/>
        <family val="0"/>
      </rPr>
      <t xml:space="preserve"> flow volume due to the two-hour unit storm.</t>
    </r>
  </si>
  <si>
    <r>
      <t xml:space="preserve">Calculate the total </t>
    </r>
    <r>
      <rPr>
        <i/>
        <sz val="10"/>
        <rFont val="Arial"/>
        <family val="2"/>
      </rPr>
      <t>excess</t>
    </r>
    <r>
      <rPr>
        <sz val="10"/>
        <rFont val="Arial"/>
        <family val="0"/>
      </rPr>
      <t xml:space="preserve"> flow volume due to the five-hour unit storm.</t>
    </r>
  </si>
  <si>
    <t>*The excess flow is the volume in excess of the base flow.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</si>
</sst>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#,##0.0"/>
    <numFmt numFmtId="167" formatCode="0.0"/>
  </numFmts>
  <fonts count="13">
    <font>
      <sz val="10"/>
      <name val="Arial"/>
      <family val="0"/>
    </font>
    <font>
      <sz val="12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.5"/>
      <name val="Arial"/>
      <family val="2"/>
    </font>
    <font>
      <sz val="10.75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11" fontId="0" fillId="0" borderId="0" xfId="0" applyNumberFormat="1" applyAlignment="1">
      <alignment horizontal="centerContinuous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16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Alignment="1">
      <alignment horizontal="centerContinuous" wrapText="1"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Hydrograph, Palouse River Basin (Drainage Area =13.25 sq. mi.): two hour storm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25"/>
          <c:w val="0.91325"/>
          <c:h val="0.84"/>
        </c:manualLayout>
      </c:layout>
      <c:scatterChart>
        <c:scatterStyle val="lineMarker"/>
        <c:varyColors val="0"/>
        <c:ser>
          <c:idx val="0"/>
          <c:order val="0"/>
          <c:tx>
            <c:v>Total Stream Flow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FirstDataSet!$A$7:$A$19</c:f>
              <c:numCache>
                <c:ptCount val="13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</c:numCache>
            </c:numRef>
          </c:xVal>
          <c:yVal>
            <c:numRef>
              <c:f>FirstDataSet!$B$7:$B$19</c:f>
              <c:numCache>
                <c:ptCount val="13"/>
                <c:pt idx="0">
                  <c:v>20</c:v>
                </c:pt>
                <c:pt idx="1">
                  <c:v>65</c:v>
                </c:pt>
                <c:pt idx="2">
                  <c:v>140</c:v>
                </c:pt>
                <c:pt idx="3">
                  <c:v>290</c:v>
                </c:pt>
                <c:pt idx="4">
                  <c:v>190</c:v>
                </c:pt>
                <c:pt idx="5">
                  <c:v>132</c:v>
                </c:pt>
                <c:pt idx="6">
                  <c:v>104</c:v>
                </c:pt>
                <c:pt idx="7">
                  <c:v>84</c:v>
                </c:pt>
                <c:pt idx="8">
                  <c:v>68</c:v>
                </c:pt>
                <c:pt idx="9">
                  <c:v>52</c:v>
                </c:pt>
                <c:pt idx="10">
                  <c:v>40</c:v>
                </c:pt>
                <c:pt idx="11">
                  <c:v>30</c:v>
                </c:pt>
                <c:pt idx="12">
                  <c:v>20</c:v>
                </c:pt>
              </c:numCache>
            </c:numRef>
          </c:yVal>
          <c:smooth val="0"/>
        </c:ser>
        <c:ser>
          <c:idx val="1"/>
          <c:order val="1"/>
          <c:tx>
            <c:v>Base Flow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FirstDataSet!$A$7:$A$19</c:f>
              <c:numCache>
                <c:ptCount val="13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</c:numCache>
            </c:numRef>
          </c:xVal>
          <c:yVal>
            <c:numRef>
              <c:f>FirstDataSet!$F$7:$F$19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</c:numCache>
            </c:numRef>
          </c:yVal>
          <c:smooth val="0"/>
        </c:ser>
        <c:axId val="15790241"/>
        <c:axId val="7894442"/>
      </c:scatterChart>
      <c:valAx>
        <c:axId val="15790241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Elapsed Since Start of Storm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7894442"/>
        <c:crosses val="autoZero"/>
        <c:crossBetween val="midCat"/>
        <c:dispUnits/>
        <c:majorUnit val="4"/>
        <c:minorUnit val="1"/>
      </c:valAx>
      <c:valAx>
        <c:axId val="7894442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Stream 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157902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75"/>
          <c:y val="0.135"/>
          <c:w val="0.19925"/>
          <c:h val="0.23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2 Hour Storm Hydrograph
Palouse River Basin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6175"/>
          <c:w val="0.924"/>
          <c:h val="0.74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FirstDataSet!$A$7:$A$19</c:f>
              <c:numCache/>
            </c:numRef>
          </c:xVal>
          <c:yVal>
            <c:numRef>
              <c:f>FirstDataSet!$B$7:$B$19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FirstDataSet!$A$7:$A$19</c:f>
              <c:numCache/>
            </c:numRef>
          </c:xVal>
          <c:yVal>
            <c:numRef>
              <c:f>FirstDataSet!$F$7:$F$19</c:f>
              <c:numCache/>
            </c:numRef>
          </c:yVal>
          <c:smooth val="0"/>
        </c:ser>
        <c:axId val="3941115"/>
        <c:axId val="35470036"/>
      </c:scatterChart>
      <c:valAx>
        <c:axId val="3941115"/>
        <c:scaling>
          <c:orientation val="minMax"/>
          <c:max val="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470036"/>
        <c:crosses val="autoZero"/>
        <c:crossBetween val="midCat"/>
        <c:dispUnits/>
        <c:majorUnit val="4"/>
      </c:valAx>
      <c:valAx>
        <c:axId val="35470036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411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Hydrograph - Orca Basin, Five Hour Storm, Basin Area = 310 km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25"/>
          <c:w val="0.91325"/>
          <c:h val="0.84"/>
        </c:manualLayout>
      </c:layout>
      <c:scatterChart>
        <c:scatterStyle val="lineMarker"/>
        <c:varyColors val="0"/>
        <c:ser>
          <c:idx val="0"/>
          <c:order val="0"/>
          <c:tx>
            <c:v>Total Stream Flow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SecondDataSet!$A$6:$A$26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SecondDataSet!$B$6:$B$26</c:f>
              <c:numCache>
                <c:ptCount val="21"/>
                <c:pt idx="0">
                  <c:v>1.6</c:v>
                </c:pt>
                <c:pt idx="1">
                  <c:v>1.73</c:v>
                </c:pt>
                <c:pt idx="2">
                  <c:v>1.57</c:v>
                </c:pt>
                <c:pt idx="3">
                  <c:v>1.41</c:v>
                </c:pt>
                <c:pt idx="4">
                  <c:v>6.22</c:v>
                </c:pt>
                <c:pt idx="5">
                  <c:v>15.14</c:v>
                </c:pt>
                <c:pt idx="6">
                  <c:v>19.6</c:v>
                </c:pt>
                <c:pt idx="7">
                  <c:v>21.55</c:v>
                </c:pt>
                <c:pt idx="8">
                  <c:v>18.13</c:v>
                </c:pt>
                <c:pt idx="9">
                  <c:v>15.77</c:v>
                </c:pt>
                <c:pt idx="10">
                  <c:v>13.48</c:v>
                </c:pt>
                <c:pt idx="11">
                  <c:v>11.03</c:v>
                </c:pt>
                <c:pt idx="12">
                  <c:v>8.55</c:v>
                </c:pt>
                <c:pt idx="13">
                  <c:v>6.88</c:v>
                </c:pt>
                <c:pt idx="14">
                  <c:v>5.15</c:v>
                </c:pt>
                <c:pt idx="15">
                  <c:v>3.46</c:v>
                </c:pt>
                <c:pt idx="16">
                  <c:v>2.48</c:v>
                </c:pt>
                <c:pt idx="17">
                  <c:v>1.48</c:v>
                </c:pt>
                <c:pt idx="18">
                  <c:v>0.79</c:v>
                </c:pt>
                <c:pt idx="19">
                  <c:v>0.77</c:v>
                </c:pt>
                <c:pt idx="20">
                  <c:v>0.77</c:v>
                </c:pt>
              </c:numCache>
            </c:numRef>
          </c:yVal>
          <c:smooth val="0"/>
        </c:ser>
        <c:ser>
          <c:idx val="1"/>
          <c:order val="1"/>
          <c:tx>
            <c:v>Base Flow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SecondDataSet!$A$6:$A$26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SecondDataSet!$F$6:$F$26</c:f>
              <c:numCache>
                <c:ptCount val="21"/>
                <c:pt idx="0">
                  <c:v>1.6</c:v>
                </c:pt>
                <c:pt idx="1">
                  <c:v>1.73</c:v>
                </c:pt>
                <c:pt idx="2">
                  <c:v>1.57</c:v>
                </c:pt>
                <c:pt idx="3">
                  <c:v>1.41</c:v>
                </c:pt>
                <c:pt idx="4">
                  <c:v>1.25</c:v>
                </c:pt>
                <c:pt idx="5">
                  <c:v>1.09</c:v>
                </c:pt>
                <c:pt idx="6">
                  <c:v>0.93</c:v>
                </c:pt>
                <c:pt idx="7">
                  <c:v>0.77</c:v>
                </c:pt>
                <c:pt idx="8">
                  <c:v>0.77</c:v>
                </c:pt>
                <c:pt idx="9">
                  <c:v>0.77</c:v>
                </c:pt>
                <c:pt idx="10">
                  <c:v>0.77</c:v>
                </c:pt>
                <c:pt idx="11">
                  <c:v>0.77</c:v>
                </c:pt>
                <c:pt idx="12">
                  <c:v>0.77</c:v>
                </c:pt>
                <c:pt idx="13">
                  <c:v>0.77</c:v>
                </c:pt>
                <c:pt idx="14">
                  <c:v>0.77</c:v>
                </c:pt>
                <c:pt idx="15">
                  <c:v>0.77</c:v>
                </c:pt>
                <c:pt idx="16">
                  <c:v>0.77</c:v>
                </c:pt>
                <c:pt idx="17">
                  <c:v>0.77</c:v>
                </c:pt>
                <c:pt idx="18">
                  <c:v>0.77</c:v>
                </c:pt>
                <c:pt idx="19">
                  <c:v>0.77</c:v>
                </c:pt>
                <c:pt idx="20">
                  <c:v>0.77</c:v>
                </c:pt>
              </c:numCache>
            </c:numRef>
          </c:yVal>
          <c:smooth val="0"/>
        </c:ser>
        <c:axId val="50794869"/>
        <c:axId val="54500638"/>
      </c:scatterChart>
      <c:valAx>
        <c:axId val="5079486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00638"/>
        <c:crosses val="autoZero"/>
        <c:crossBetween val="midCat"/>
        <c:dispUnits/>
        <c:majorUnit val="5"/>
        <c:minorUnit val="1"/>
      </c:valAx>
      <c:valAx>
        <c:axId val="5450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Stream Flow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07948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16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Hydrograph, Orca Basin, 5 hour storm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565"/>
          <c:w val="0.945"/>
          <c:h val="0.726"/>
        </c:manualLayout>
      </c:layout>
      <c:scatterChart>
        <c:scatterStyle val="lineMarker"/>
        <c:varyColors val="0"/>
        <c:ser>
          <c:idx val="0"/>
          <c:order val="0"/>
          <c:tx>
            <c:v>Total Flow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SecondDataSet!$A$6:$A$26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SecondDataSet!$B$6:$B$26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Base Flow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SecondDataSet!$A$6:$A$26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SecondDataSet!$F$6:$F$26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20743695"/>
        <c:axId val="52475528"/>
      </c:scatterChart>
      <c:valAx>
        <c:axId val="2074369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2475528"/>
        <c:crosses val="autoZero"/>
        <c:crossBetween val="midCat"/>
        <c:dispUnits/>
        <c:majorUnit val="5"/>
      </c:valAx>
      <c:valAx>
        <c:axId val="52475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Stream Flow 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/sec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07436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22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9</xdr:col>
      <xdr:colOff>447675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0" y="4714875"/>
        <a:ext cx="60388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104775</xdr:rowOff>
    </xdr:from>
    <xdr:to>
      <xdr:col>9</xdr:col>
      <xdr:colOff>533400</xdr:colOff>
      <xdr:row>56</xdr:row>
      <xdr:rowOff>114300</xdr:rowOff>
    </xdr:to>
    <xdr:graphicFrame>
      <xdr:nvGraphicFramePr>
        <xdr:cNvPr id="1" name="Chart 1"/>
        <xdr:cNvGraphicFramePr/>
      </xdr:nvGraphicFramePr>
      <xdr:xfrm>
        <a:off x="0" y="5972175"/>
        <a:ext cx="6162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1">
      <selection activeCell="F3" sqref="F3"/>
    </sheetView>
  </sheetViews>
  <sheetFormatPr defaultColWidth="9.140625" defaultRowHeight="12.75"/>
  <cols>
    <col min="2" max="2" width="11.140625" style="0" bestFit="1" customWidth="1"/>
    <col min="3" max="3" width="10.140625" style="0" bestFit="1" customWidth="1"/>
    <col min="4" max="4" width="11.140625" style="0" bestFit="1" customWidth="1"/>
    <col min="5" max="5" width="4.7109375" style="0" customWidth="1"/>
    <col min="6" max="6" width="10.140625" style="0" bestFit="1" customWidth="1"/>
  </cols>
  <sheetData>
    <row r="1" spans="1:6" ht="12.75">
      <c r="A1" t="s">
        <v>17</v>
      </c>
      <c r="F1" t="s">
        <v>19</v>
      </c>
    </row>
    <row r="2" ht="12.75">
      <c r="F2" s="20" t="s">
        <v>21</v>
      </c>
    </row>
    <row r="4" spans="2:6" ht="12.75">
      <c r="B4" s="1" t="s">
        <v>9</v>
      </c>
      <c r="F4" s="1" t="s">
        <v>4</v>
      </c>
    </row>
    <row r="5" spans="1:8" ht="12.75">
      <c r="A5" s="1" t="s">
        <v>0</v>
      </c>
      <c r="B5" s="1" t="s">
        <v>1</v>
      </c>
      <c r="C5" s="18"/>
      <c r="D5" s="18"/>
      <c r="F5" s="1" t="s">
        <v>1</v>
      </c>
      <c r="G5" s="9" t="s">
        <v>5</v>
      </c>
      <c r="H5" s="9"/>
    </row>
    <row r="6" spans="1:8" ht="13.5" thickBot="1">
      <c r="A6" s="2" t="s">
        <v>2</v>
      </c>
      <c r="B6" s="2" t="s">
        <v>3</v>
      </c>
      <c r="C6" s="2"/>
      <c r="D6" s="8"/>
      <c r="E6" s="8"/>
      <c r="F6" s="2" t="s">
        <v>3</v>
      </c>
      <c r="G6" s="8" t="s">
        <v>6</v>
      </c>
      <c r="H6" s="8" t="s">
        <v>15</v>
      </c>
    </row>
    <row r="7" spans="1:6" ht="12.75">
      <c r="A7" s="1">
        <v>0</v>
      </c>
      <c r="B7" s="1">
        <v>20</v>
      </c>
      <c r="F7" s="1">
        <v>20</v>
      </c>
    </row>
    <row r="8" spans="1:8" ht="12.75">
      <c r="A8" s="1">
        <v>4</v>
      </c>
      <c r="B8" s="1">
        <v>65</v>
      </c>
      <c r="C8" s="3"/>
      <c r="D8" s="3"/>
      <c r="E8" s="3"/>
      <c r="F8" s="1">
        <v>20</v>
      </c>
      <c r="G8" s="3"/>
      <c r="H8" s="3"/>
    </row>
    <row r="9" spans="1:8" ht="12.75">
      <c r="A9" s="1">
        <f aca="true" t="shared" si="0" ref="A9:A19">+A8+4</f>
        <v>8</v>
      </c>
      <c r="B9" s="1">
        <v>140</v>
      </c>
      <c r="C9" s="3"/>
      <c r="D9" s="3"/>
      <c r="E9" s="3"/>
      <c r="F9" s="1">
        <v>20</v>
      </c>
      <c r="G9" s="3"/>
      <c r="H9" s="3"/>
    </row>
    <row r="10" spans="1:8" ht="12.75">
      <c r="A10" s="1">
        <f t="shared" si="0"/>
        <v>12</v>
      </c>
      <c r="B10" s="1">
        <v>290</v>
      </c>
      <c r="C10" s="3"/>
      <c r="D10" s="3"/>
      <c r="E10" s="3"/>
      <c r="F10" s="1">
        <v>20</v>
      </c>
      <c r="G10" s="3"/>
      <c r="H10" s="3"/>
    </row>
    <row r="11" spans="1:8" ht="12.75">
      <c r="A11" s="1">
        <f t="shared" si="0"/>
        <v>16</v>
      </c>
      <c r="B11" s="1">
        <v>190</v>
      </c>
      <c r="C11" s="3"/>
      <c r="D11" s="3"/>
      <c r="E11" s="3"/>
      <c r="F11" s="1">
        <v>20</v>
      </c>
      <c r="G11" s="3"/>
      <c r="H11" s="3"/>
    </row>
    <row r="12" spans="1:8" ht="12.75">
      <c r="A12" s="1">
        <f t="shared" si="0"/>
        <v>20</v>
      </c>
      <c r="B12" s="1">
        <v>132</v>
      </c>
      <c r="C12" s="3"/>
      <c r="D12" s="3"/>
      <c r="E12" s="3"/>
      <c r="F12" s="1">
        <v>20</v>
      </c>
      <c r="G12" s="3"/>
      <c r="H12" s="3"/>
    </row>
    <row r="13" spans="1:8" ht="12.75">
      <c r="A13" s="1">
        <f t="shared" si="0"/>
        <v>24</v>
      </c>
      <c r="B13" s="1">
        <v>104</v>
      </c>
      <c r="C13" s="3"/>
      <c r="D13" s="3"/>
      <c r="E13" s="3"/>
      <c r="F13" s="1">
        <v>20</v>
      </c>
      <c r="G13" s="3"/>
      <c r="H13" s="3"/>
    </row>
    <row r="14" spans="1:8" ht="12.75">
      <c r="A14" s="1">
        <f t="shared" si="0"/>
        <v>28</v>
      </c>
      <c r="B14" s="1">
        <v>84</v>
      </c>
      <c r="C14" s="3"/>
      <c r="D14" s="3"/>
      <c r="E14" s="3"/>
      <c r="F14" s="1">
        <v>20</v>
      </c>
      <c r="G14" s="3"/>
      <c r="H14" s="3"/>
    </row>
    <row r="15" spans="1:8" ht="12.75">
      <c r="A15" s="1">
        <f t="shared" si="0"/>
        <v>32</v>
      </c>
      <c r="B15" s="1">
        <v>68</v>
      </c>
      <c r="C15" s="3"/>
      <c r="D15" s="3"/>
      <c r="E15" s="3"/>
      <c r="F15" s="1">
        <v>20</v>
      </c>
      <c r="G15" s="3"/>
      <c r="H15" s="3"/>
    </row>
    <row r="16" spans="1:8" ht="12.75">
      <c r="A16" s="1">
        <f t="shared" si="0"/>
        <v>36</v>
      </c>
      <c r="B16" s="1">
        <v>52</v>
      </c>
      <c r="C16" s="3"/>
      <c r="D16" s="3"/>
      <c r="E16" s="3"/>
      <c r="F16" s="1">
        <v>20</v>
      </c>
      <c r="G16" s="3"/>
      <c r="H16" s="3"/>
    </row>
    <row r="17" spans="1:8" ht="12.75">
      <c r="A17" s="1">
        <f t="shared" si="0"/>
        <v>40</v>
      </c>
      <c r="B17" s="1">
        <v>40</v>
      </c>
      <c r="C17" s="3"/>
      <c r="D17" s="3"/>
      <c r="E17" s="3"/>
      <c r="F17" s="1">
        <v>20</v>
      </c>
      <c r="G17" s="3"/>
      <c r="H17" s="3"/>
    </row>
    <row r="18" spans="1:8" ht="12.75">
      <c r="A18" s="1">
        <f t="shared" si="0"/>
        <v>44</v>
      </c>
      <c r="B18" s="1">
        <v>30</v>
      </c>
      <c r="C18" s="3"/>
      <c r="D18" s="3"/>
      <c r="E18" s="3"/>
      <c r="F18" s="1">
        <v>20</v>
      </c>
      <c r="G18" s="3"/>
      <c r="H18" s="3"/>
    </row>
    <row r="19" spans="1:8" ht="13.5" thickBot="1">
      <c r="A19" s="2">
        <f t="shared" si="0"/>
        <v>48</v>
      </c>
      <c r="B19" s="2">
        <v>20</v>
      </c>
      <c r="C19" s="4"/>
      <c r="D19" s="4"/>
      <c r="E19" s="4"/>
      <c r="F19" s="2">
        <v>20</v>
      </c>
      <c r="G19" s="4"/>
      <c r="H19" s="4"/>
    </row>
    <row r="20" spans="1:8" ht="12.75">
      <c r="A20" s="1"/>
      <c r="B20" s="1" t="s">
        <v>10</v>
      </c>
      <c r="C20" s="3"/>
      <c r="D20" s="3"/>
      <c r="E20" s="3"/>
      <c r="F20" s="1" t="s">
        <v>11</v>
      </c>
      <c r="G20" s="3"/>
      <c r="H20" s="3"/>
    </row>
    <row r="21" spans="1:5" ht="12.75">
      <c r="A21" s="1"/>
      <c r="B21" s="1"/>
      <c r="C21" s="3"/>
      <c r="D21" s="3"/>
      <c r="E21" s="3"/>
    </row>
    <row r="22" spans="1:7" ht="12.75">
      <c r="A22" s="1"/>
      <c r="B22" s="1"/>
      <c r="C22" s="3"/>
      <c r="D22" s="3"/>
      <c r="E22" s="3"/>
      <c r="F22" s="1"/>
      <c r="G22" s="3"/>
    </row>
    <row r="23" spans="1:7" ht="12.75">
      <c r="A23" s="1"/>
      <c r="B23" s="1"/>
      <c r="C23" s="3"/>
      <c r="D23" s="3"/>
      <c r="E23" s="3"/>
      <c r="F23" s="1"/>
      <c r="G23" s="3"/>
    </row>
    <row r="24" spans="1:7" ht="12.75">
      <c r="A24" s="1"/>
      <c r="F24" s="1"/>
      <c r="G24" s="3"/>
    </row>
    <row r="25" spans="1:7" ht="12.75">
      <c r="A25" s="1"/>
      <c r="B25" s="1"/>
      <c r="C25" s="3"/>
      <c r="D25" s="3"/>
      <c r="E25" s="3"/>
      <c r="F25" s="1"/>
      <c r="G25" s="3"/>
    </row>
    <row r="26" spans="1:7" ht="12.75">
      <c r="A26" s="9" t="s">
        <v>16</v>
      </c>
      <c r="B26" s="9"/>
      <c r="D26" s="10"/>
      <c r="E26" s="10"/>
      <c r="F26" s="9"/>
      <c r="G26" s="3"/>
    </row>
    <row r="27" spans="1:7" ht="12.75">
      <c r="A27" s="1" t="s">
        <v>7</v>
      </c>
      <c r="B27" s="1" t="s">
        <v>8</v>
      </c>
      <c r="D27" s="1"/>
      <c r="E27" s="1"/>
      <c r="F27" s="1"/>
      <c r="G27" s="3"/>
    </row>
    <row r="28" spans="1:7" ht="12.75">
      <c r="A28" s="1">
        <v>13.25</v>
      </c>
      <c r="B28" s="5">
        <f>+A28*(5280^2)</f>
        <v>369388800</v>
      </c>
      <c r="D28" s="6"/>
      <c r="E28" s="6"/>
      <c r="F28" s="7"/>
      <c r="G28" s="3"/>
    </row>
  </sheetData>
  <printOptions horizontalCentered="1"/>
  <pageMargins left="0.75" right="0.75" top="1" bottom="1" header="0.5" footer="0.5"/>
  <pageSetup fitToHeight="1" fitToWidth="1" horizontalDpi="300" verticalDpi="3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F1" sqref="F1"/>
    </sheetView>
  </sheetViews>
  <sheetFormatPr defaultColWidth="9.140625" defaultRowHeight="12.75"/>
  <cols>
    <col min="1" max="1" width="9.7109375" style="0" customWidth="1"/>
    <col min="2" max="2" width="11.140625" style="0" customWidth="1"/>
    <col min="3" max="4" width="9.7109375" style="0" customWidth="1"/>
    <col min="5" max="5" width="4.7109375" style="0" customWidth="1"/>
    <col min="6" max="8" width="9.7109375" style="0" customWidth="1"/>
    <col min="9" max="9" width="10.28125" style="0" bestFit="1" customWidth="1"/>
  </cols>
  <sheetData>
    <row r="1" spans="1:6" ht="12.75">
      <c r="A1" t="s">
        <v>18</v>
      </c>
      <c r="F1" t="s">
        <v>20</v>
      </c>
    </row>
    <row r="3" spans="2:6" ht="12.75">
      <c r="B3" s="1" t="s">
        <v>9</v>
      </c>
      <c r="F3" s="1" t="s">
        <v>4</v>
      </c>
    </row>
    <row r="4" spans="1:8" ht="12.75">
      <c r="A4" s="1" t="s">
        <v>0</v>
      </c>
      <c r="B4" s="1" t="s">
        <v>1</v>
      </c>
      <c r="C4" s="9"/>
      <c r="D4" s="9"/>
      <c r="E4" s="9"/>
      <c r="F4" s="1" t="s">
        <v>1</v>
      </c>
      <c r="G4" s="9"/>
      <c r="H4" s="9"/>
    </row>
    <row r="5" spans="1:8" ht="15" thickBot="1">
      <c r="A5" s="2" t="s">
        <v>2</v>
      </c>
      <c r="B5" s="2" t="s">
        <v>12</v>
      </c>
      <c r="C5" s="13"/>
      <c r="D5" s="4"/>
      <c r="E5" s="3"/>
      <c r="F5" s="2" t="s">
        <v>12</v>
      </c>
      <c r="G5" s="13"/>
      <c r="H5" s="4"/>
    </row>
    <row r="6" spans="1:6" ht="12.75">
      <c r="A6" s="1">
        <v>0</v>
      </c>
      <c r="B6" s="19">
        <v>1.6</v>
      </c>
      <c r="F6" s="12">
        <f>+B6</f>
        <v>1.6</v>
      </c>
    </row>
    <row r="7" spans="1:8" ht="12.75">
      <c r="A7" s="1">
        <v>5</v>
      </c>
      <c r="B7" s="19">
        <v>1.73</v>
      </c>
      <c r="C7" s="11"/>
      <c r="D7" s="3"/>
      <c r="E7" s="3"/>
      <c r="F7" s="12">
        <f>+B7</f>
        <v>1.73</v>
      </c>
      <c r="G7" s="11"/>
      <c r="H7" s="3"/>
    </row>
    <row r="8" spans="1:8" ht="12.75">
      <c r="A8" s="1">
        <v>10</v>
      </c>
      <c r="B8" s="19">
        <v>1.57</v>
      </c>
      <c r="C8" s="11"/>
      <c r="D8" s="3"/>
      <c r="E8" s="3"/>
      <c r="F8" s="12">
        <f>+B8</f>
        <v>1.57</v>
      </c>
      <c r="G8" s="11"/>
      <c r="H8" s="3"/>
    </row>
    <row r="9" spans="1:8" ht="12.75">
      <c r="A9" s="1">
        <v>15</v>
      </c>
      <c r="B9" s="19">
        <v>1.41</v>
      </c>
      <c r="C9" s="11"/>
      <c r="D9" s="3"/>
      <c r="E9" s="3"/>
      <c r="F9" s="12">
        <f>+B9</f>
        <v>1.41</v>
      </c>
      <c r="G9" s="11"/>
      <c r="H9" s="3"/>
    </row>
    <row r="10" spans="1:8" ht="12.75">
      <c r="A10" s="1">
        <v>20</v>
      </c>
      <c r="B10" s="19">
        <v>6.22</v>
      </c>
      <c r="C10" s="11"/>
      <c r="D10" s="3"/>
      <c r="E10" s="3"/>
      <c r="F10" s="12">
        <f>+ROUND(F9-($F$8-$F$9),2)</f>
        <v>1.25</v>
      </c>
      <c r="G10" s="11"/>
      <c r="H10" s="3"/>
    </row>
    <row r="11" spans="1:8" ht="12.75">
      <c r="A11" s="1">
        <v>25</v>
      </c>
      <c r="B11" s="19">
        <v>15.14</v>
      </c>
      <c r="C11" s="11"/>
      <c r="D11" s="3"/>
      <c r="E11" s="3"/>
      <c r="F11" s="12">
        <f>+ROUND(F10-($F$8-$F$9),2)</f>
        <v>1.09</v>
      </c>
      <c r="G11" s="11"/>
      <c r="H11" s="3"/>
    </row>
    <row r="12" spans="1:8" ht="12.75">
      <c r="A12" s="1">
        <v>30</v>
      </c>
      <c r="B12" s="19">
        <v>19.6</v>
      </c>
      <c r="C12" s="11"/>
      <c r="D12" s="3"/>
      <c r="E12" s="3"/>
      <c r="F12" s="12">
        <f>+ROUND(F11-($F$8-$F$9),2)</f>
        <v>0.93</v>
      </c>
      <c r="G12" s="11"/>
      <c r="H12" s="3"/>
    </row>
    <row r="13" spans="1:8" ht="12.75">
      <c r="A13" s="1">
        <v>35</v>
      </c>
      <c r="B13" s="19">
        <v>21.55</v>
      </c>
      <c r="C13" s="11"/>
      <c r="D13" s="3"/>
      <c r="E13" s="3"/>
      <c r="F13" s="12">
        <f>+ROUND(F12-($F$8-$F$9),2)</f>
        <v>0.77</v>
      </c>
      <c r="G13" s="11"/>
      <c r="H13" s="3"/>
    </row>
    <row r="14" spans="1:8" ht="12.75">
      <c r="A14" s="1">
        <v>40</v>
      </c>
      <c r="B14" s="19">
        <v>18.13</v>
      </c>
      <c r="C14" s="11"/>
      <c r="D14" s="3"/>
      <c r="E14" s="3"/>
      <c r="F14" s="12">
        <f aca="true" t="shared" si="0" ref="F14:F26">+F13</f>
        <v>0.77</v>
      </c>
      <c r="G14" s="11"/>
      <c r="H14" s="3"/>
    </row>
    <row r="15" spans="1:8" ht="12.75">
      <c r="A15" s="1">
        <v>45</v>
      </c>
      <c r="B15" s="19">
        <v>15.77</v>
      </c>
      <c r="C15" s="11"/>
      <c r="D15" s="3"/>
      <c r="E15" s="3"/>
      <c r="F15" s="12">
        <f t="shared" si="0"/>
        <v>0.77</v>
      </c>
      <c r="G15" s="11"/>
      <c r="H15" s="3"/>
    </row>
    <row r="16" spans="1:8" ht="12.75">
      <c r="A16" s="1">
        <v>50</v>
      </c>
      <c r="B16" s="19">
        <v>13.48</v>
      </c>
      <c r="C16" s="11"/>
      <c r="D16" s="3"/>
      <c r="E16" s="3"/>
      <c r="F16" s="12">
        <f t="shared" si="0"/>
        <v>0.77</v>
      </c>
      <c r="G16" s="11"/>
      <c r="H16" s="3"/>
    </row>
    <row r="17" spans="1:8" ht="12.75">
      <c r="A17" s="1">
        <v>55</v>
      </c>
      <c r="B17" s="19">
        <v>11.03</v>
      </c>
      <c r="C17" s="11"/>
      <c r="D17" s="3"/>
      <c r="E17" s="3"/>
      <c r="F17" s="12">
        <f t="shared" si="0"/>
        <v>0.77</v>
      </c>
      <c r="G17" s="11"/>
      <c r="H17" s="3"/>
    </row>
    <row r="18" spans="1:8" ht="12.75">
      <c r="A18" s="1">
        <v>60</v>
      </c>
      <c r="B18" s="19">
        <v>8.55</v>
      </c>
      <c r="C18" s="11"/>
      <c r="D18" s="3"/>
      <c r="E18" s="3"/>
      <c r="F18" s="12">
        <f t="shared" si="0"/>
        <v>0.77</v>
      </c>
      <c r="G18" s="11"/>
      <c r="H18" s="3"/>
    </row>
    <row r="19" spans="1:8" ht="12.75">
      <c r="A19" s="1">
        <v>65</v>
      </c>
      <c r="B19" s="19">
        <v>6.88</v>
      </c>
      <c r="C19" s="11"/>
      <c r="D19" s="3"/>
      <c r="E19" s="3"/>
      <c r="F19" s="12">
        <f t="shared" si="0"/>
        <v>0.77</v>
      </c>
      <c r="G19" s="11"/>
      <c r="H19" s="3"/>
    </row>
    <row r="20" spans="1:8" ht="12.75">
      <c r="A20" s="1">
        <v>70</v>
      </c>
      <c r="B20" s="19">
        <v>5.15</v>
      </c>
      <c r="C20" s="11"/>
      <c r="D20" s="3"/>
      <c r="E20" s="3"/>
      <c r="F20" s="12">
        <f t="shared" si="0"/>
        <v>0.77</v>
      </c>
      <c r="G20" s="11"/>
      <c r="H20" s="3"/>
    </row>
    <row r="21" spans="1:8" ht="12.75">
      <c r="A21" s="1">
        <v>75</v>
      </c>
      <c r="B21" s="19">
        <v>3.46</v>
      </c>
      <c r="C21" s="11"/>
      <c r="D21" s="3"/>
      <c r="E21" s="3"/>
      <c r="F21" s="12">
        <f t="shared" si="0"/>
        <v>0.77</v>
      </c>
      <c r="G21" s="11"/>
      <c r="H21" s="3"/>
    </row>
    <row r="22" spans="1:8" ht="12.75">
      <c r="A22" s="1">
        <v>80</v>
      </c>
      <c r="B22" s="19">
        <v>2.48</v>
      </c>
      <c r="C22" s="11"/>
      <c r="D22" s="3"/>
      <c r="E22" s="3"/>
      <c r="F22" s="12">
        <f t="shared" si="0"/>
        <v>0.77</v>
      </c>
      <c r="G22" s="11"/>
      <c r="H22" s="3"/>
    </row>
    <row r="23" spans="1:8" ht="12.75">
      <c r="A23" s="1">
        <v>85</v>
      </c>
      <c r="B23" s="19">
        <v>1.48</v>
      </c>
      <c r="C23" s="11"/>
      <c r="D23" s="3"/>
      <c r="E23" s="3"/>
      <c r="F23" s="12">
        <f t="shared" si="0"/>
        <v>0.77</v>
      </c>
      <c r="G23" s="11"/>
      <c r="H23" s="3"/>
    </row>
    <row r="24" spans="1:8" ht="12.75">
      <c r="A24" s="1">
        <v>90</v>
      </c>
      <c r="B24" s="19">
        <v>0.79</v>
      </c>
      <c r="C24" s="11"/>
      <c r="D24" s="3"/>
      <c r="E24" s="3"/>
      <c r="F24" s="12">
        <f t="shared" si="0"/>
        <v>0.77</v>
      </c>
      <c r="G24" s="11"/>
      <c r="H24" s="3"/>
    </row>
    <row r="25" spans="1:8" ht="12.75">
      <c r="A25" s="1">
        <v>95</v>
      </c>
      <c r="B25" s="19">
        <v>0.77</v>
      </c>
      <c r="C25" s="11"/>
      <c r="D25" s="3"/>
      <c r="E25" s="3"/>
      <c r="F25" s="12">
        <f t="shared" si="0"/>
        <v>0.77</v>
      </c>
      <c r="G25" s="11"/>
      <c r="H25" s="3"/>
    </row>
    <row r="26" spans="1:8" ht="12.75">
      <c r="A26" s="1">
        <v>100</v>
      </c>
      <c r="B26" s="19">
        <v>0.77</v>
      </c>
      <c r="C26" s="11"/>
      <c r="D26" s="3"/>
      <c r="E26" s="3"/>
      <c r="F26" s="12">
        <f t="shared" si="0"/>
        <v>0.77</v>
      </c>
      <c r="G26" s="11"/>
      <c r="H26" s="3"/>
    </row>
    <row r="27" spans="1:8" ht="13.5" thickBot="1">
      <c r="A27" s="2"/>
      <c r="B27" s="2"/>
      <c r="C27" s="4"/>
      <c r="D27" s="4"/>
      <c r="E27" s="4"/>
      <c r="F27" s="2"/>
      <c r="G27" s="14"/>
      <c r="H27" s="4"/>
    </row>
    <row r="28" spans="1:8" ht="12.75">
      <c r="A28" s="1"/>
      <c r="B28" s="1" t="s">
        <v>10</v>
      </c>
      <c r="C28" s="11"/>
      <c r="D28" s="15"/>
      <c r="E28" s="15"/>
      <c r="F28" s="16" t="s">
        <v>11</v>
      </c>
      <c r="G28" s="17"/>
      <c r="H28" s="15"/>
    </row>
    <row r="29" spans="1:8" ht="12.75">
      <c r="A29" s="1"/>
      <c r="B29" s="1"/>
      <c r="C29" s="3"/>
      <c r="D29" s="3"/>
      <c r="E29" s="3"/>
      <c r="F29" s="1"/>
      <c r="G29" s="3"/>
      <c r="H29" s="3"/>
    </row>
    <row r="30" spans="1:8" ht="12.75">
      <c r="A30" s="1"/>
      <c r="B30" s="1"/>
      <c r="C30" s="3"/>
      <c r="D30" s="3"/>
      <c r="E30" s="3"/>
      <c r="F30" s="1"/>
      <c r="G30" s="3"/>
      <c r="H30" s="5"/>
    </row>
    <row r="31" spans="1:5" ht="12.75">
      <c r="A31" s="1"/>
      <c r="B31" s="1"/>
      <c r="C31" s="3"/>
      <c r="D31" s="15"/>
      <c r="E31" s="15"/>
    </row>
    <row r="32" spans="1:7" ht="12.75">
      <c r="A32" s="1"/>
      <c r="B32" s="1"/>
      <c r="C32" s="3"/>
      <c r="D32" s="3"/>
      <c r="E32" s="3"/>
      <c r="F32" s="1"/>
      <c r="G32" s="3"/>
    </row>
    <row r="33" spans="1:7" ht="12.75">
      <c r="A33" s="1"/>
      <c r="B33" s="1"/>
      <c r="C33" s="3"/>
      <c r="D33" s="3"/>
      <c r="E33" s="3"/>
      <c r="F33" s="1"/>
      <c r="G33" s="3"/>
    </row>
    <row r="34" spans="1:7" ht="12.75">
      <c r="A34" s="9" t="s">
        <v>16</v>
      </c>
      <c r="B34" s="9"/>
      <c r="D34" s="10"/>
      <c r="E34" s="10"/>
      <c r="F34" s="9"/>
      <c r="G34" s="3"/>
    </row>
    <row r="35" spans="1:7" ht="12.75">
      <c r="A35" s="1" t="s">
        <v>13</v>
      </c>
      <c r="B35" s="1" t="s">
        <v>14</v>
      </c>
      <c r="D35" s="1"/>
      <c r="E35" s="1"/>
      <c r="F35" s="1"/>
      <c r="G35" s="3"/>
    </row>
    <row r="36" spans="1:7" ht="12.75">
      <c r="A36" s="1">
        <v>310</v>
      </c>
      <c r="B36" s="5">
        <f>+A36*(1000^2)</f>
        <v>310000000</v>
      </c>
      <c r="D36" s="6"/>
      <c r="E36" s="6"/>
      <c r="F36" s="12"/>
      <c r="G36" s="3"/>
    </row>
  </sheetData>
  <printOptions horizontalCentered="1"/>
  <pageMargins left="0.75" right="0.75" top="1" bottom="1" header="0.5" footer="0.5"/>
  <pageSetup fitToHeight="1" fitToWidth="1" horizontalDpi="300" verticalDpi="3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E.R. Schmeckpeper</dc:creator>
  <cp:keywords/>
  <dc:description/>
  <cp:lastModifiedBy>Richard Nielsen</cp:lastModifiedBy>
  <cp:lastPrinted>2002-10-01T18:14:32Z</cp:lastPrinted>
  <dcterms:created xsi:type="dcterms:W3CDTF">2000-10-23T22:34:37Z</dcterms:created>
  <dcterms:modified xsi:type="dcterms:W3CDTF">2008-10-20T16:40:19Z</dcterms:modified>
  <cp:category/>
  <cp:version/>
  <cp:contentType/>
  <cp:contentStatus/>
</cp:coreProperties>
</file>