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1206\OneDrive - University of Idaho\ECS Class Labs\"/>
    </mc:Choice>
  </mc:AlternateContent>
  <xr:revisionPtr revIDLastSave="0" documentId="13_ncr:1_{B3403FDD-657F-4708-8ECA-B4F5DB62C7A0}" xr6:coauthVersionLast="47" xr6:coauthVersionMax="47" xr10:uidLastSave="{00000000-0000-0000-0000-000000000000}"/>
  <bookViews>
    <workbookView xWindow="-108" yWindow="-108" windowWidth="23256" windowHeight="12576" xr2:uid="{8A0D69AA-2624-4035-89E6-82A7DCB02CD4}"/>
  </bookViews>
  <sheets>
    <sheet name="Indor Water" sheetId="1" r:id="rId1"/>
    <sheet name="Sheet1" sheetId="2" r:id="rId2"/>
  </sheets>
  <calcPr calcId="191029" iterateDelta="9.9999999999994451E-4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2" i="1" l="1"/>
  <c r="E53" i="1"/>
  <c r="E54" i="1"/>
  <c r="E55" i="1"/>
  <c r="E51" i="1"/>
  <c r="E33" i="1"/>
  <c r="E34" i="1"/>
  <c r="E35" i="1"/>
  <c r="E36" i="1"/>
  <c r="E32" i="1"/>
  <c r="B37" i="1"/>
  <c r="B56" i="1"/>
  <c r="B53" i="1"/>
  <c r="B51" i="1"/>
  <c r="B34" i="1"/>
  <c r="B32" i="1"/>
  <c r="B18" i="1"/>
  <c r="B16" i="1"/>
  <c r="E59" i="1" l="1"/>
  <c r="E24" i="1" l="1"/>
  <c r="B21" i="1"/>
  <c r="B10" i="1" l="1"/>
  <c r="B11" i="1" s="1"/>
  <c r="B26" i="1" l="1"/>
  <c r="B12" i="1" l="1"/>
  <c r="B28" i="1"/>
  <c r="F23" i="1"/>
  <c r="F18" i="1"/>
  <c r="F19" i="1"/>
  <c r="F20" i="1"/>
  <c r="F21" i="1"/>
  <c r="F22" i="1"/>
  <c r="F16" i="1"/>
  <c r="F17" i="1"/>
  <c r="F38" i="1" l="1"/>
  <c r="F57" i="1"/>
  <c r="F35" i="1"/>
  <c r="F54" i="1"/>
  <c r="F36" i="1"/>
  <c r="F55" i="1"/>
  <c r="F39" i="1"/>
  <c r="F58" i="1"/>
  <c r="F33" i="1"/>
  <c r="F52" i="1"/>
  <c r="F37" i="1"/>
  <c r="F56" i="1"/>
  <c r="F34" i="1"/>
  <c r="F53" i="1"/>
  <c r="F32" i="1"/>
  <c r="F51" i="1"/>
  <c r="F24" i="1"/>
  <c r="F59" i="1" l="1"/>
  <c r="B64" i="1" s="1"/>
  <c r="F40" i="1"/>
  <c r="B45" i="1" s="1"/>
</calcChain>
</file>

<file path=xl/sharedStrings.xml><?xml version="1.0" encoding="utf-8"?>
<sst xmlns="http://schemas.openxmlformats.org/spreadsheetml/2006/main" count="68" uniqueCount="40">
  <si>
    <t>Toilet</t>
  </si>
  <si>
    <t xml:space="preserve">WSFU </t>
  </si>
  <si>
    <t>Lav</t>
  </si>
  <si>
    <t>Shower</t>
  </si>
  <si>
    <t>Kitchen Sink</t>
  </si>
  <si>
    <t>Urinal</t>
  </si>
  <si>
    <t>Water Fountain</t>
  </si>
  <si>
    <t>Utility sink</t>
  </si>
  <si>
    <t>Building Name</t>
  </si>
  <si>
    <t>Net Sq.ft.</t>
  </si>
  <si>
    <t>Min.# of fixtures</t>
  </si>
  <si>
    <t>Occupancy Type</t>
  </si>
  <si>
    <t>Education Group E</t>
  </si>
  <si>
    <t>Occupance Load</t>
  </si>
  <si>
    <t>Daily Water use per capita</t>
  </si>
  <si>
    <t>Total Daily use Estimate</t>
  </si>
  <si>
    <t>Yearly Estimate</t>
  </si>
  <si>
    <t>Enter information in these cells</t>
  </si>
  <si>
    <t>TOTAL</t>
  </si>
  <si>
    <t>Other</t>
  </si>
  <si>
    <t>Water Usage</t>
  </si>
  <si>
    <t>Pluming Fixture Schedule - Conventional</t>
  </si>
  <si>
    <t>Calculated Data Cell (do not change)</t>
  </si>
  <si>
    <t>Actual # of fixtures</t>
  </si>
  <si>
    <t>WSFU Value (gallons per WSFU)</t>
  </si>
  <si>
    <t>Daily Gallons</t>
  </si>
  <si>
    <t>Plumbing Fixture Schedule and Water Use Intensity Calculator</t>
  </si>
  <si>
    <t xml:space="preserve">*For Net Sq. ft. make sure to use the total building square footage. But when calculating the Occupance load you will use the square footage of the classroom areas. </t>
  </si>
  <si>
    <t>*</t>
  </si>
  <si>
    <t>% Change</t>
  </si>
  <si>
    <t>Conventional Interior W.U.I.</t>
  </si>
  <si>
    <t>Landscape Irrigation (gallons per year)</t>
  </si>
  <si>
    <t>Conventional Building WUI</t>
  </si>
  <si>
    <t>Reduced Irrigation (gallons per year)</t>
  </si>
  <si>
    <t>Reduced Building WUI</t>
  </si>
  <si>
    <t>Pluming Fixture Schedule - Living Building Challenge (LBC)</t>
  </si>
  <si>
    <t>LBC Irrigation</t>
  </si>
  <si>
    <t>Rain Catchment (gallons per year)</t>
  </si>
  <si>
    <t>Water Re-used (include rain catchment)</t>
  </si>
  <si>
    <t>LBC Building WUI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</si>
</sst>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2" applyNumberFormat="0" applyAlignment="0" applyProtection="0"/>
    <xf numFmtId="0" fontId="4" fillId="3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9" fontId="0" fillId="0" borderId="0" xfId="1" applyFont="1"/>
    <xf numFmtId="0" fontId="2" fillId="2" borderId="1" xfId="2"/>
    <xf numFmtId="0" fontId="4" fillId="3" borderId="1" xfId="4"/>
    <xf numFmtId="0" fontId="6" fillId="0" borderId="3" xfId="6" applyBorder="1"/>
    <xf numFmtId="0" fontId="6" fillId="0" borderId="5" xfId="6" applyBorder="1"/>
    <xf numFmtId="0" fontId="6" fillId="0" borderId="6" xfId="6" applyBorder="1"/>
    <xf numFmtId="0" fontId="4" fillId="3" borderId="6" xfId="4" applyBorder="1"/>
    <xf numFmtId="0" fontId="6" fillId="0" borderId="7" xfId="6" applyBorder="1"/>
    <xf numFmtId="0" fontId="3" fillId="3" borderId="2" xfId="3"/>
    <xf numFmtId="0" fontId="8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7" fillId="0" borderId="0" xfId="0" applyFon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3" borderId="1" xfId="4" applyBorder="1"/>
    <xf numFmtId="0" fontId="0" fillId="0" borderId="0" xfId="0" applyBorder="1"/>
    <xf numFmtId="0" fontId="4" fillId="3" borderId="12" xfId="4" applyBorder="1"/>
    <xf numFmtId="0" fontId="0" fillId="0" borderId="13" xfId="0" applyBorder="1"/>
    <xf numFmtId="0" fontId="0" fillId="0" borderId="14" xfId="0" applyBorder="1"/>
    <xf numFmtId="0" fontId="4" fillId="3" borderId="15" xfId="4" applyBorder="1"/>
    <xf numFmtId="0" fontId="3" fillId="3" borderId="16" xfId="3" applyBorder="1"/>
    <xf numFmtId="0" fontId="5" fillId="0" borderId="0" xfId="5"/>
    <xf numFmtId="0" fontId="5" fillId="0" borderId="0" xfId="5" applyAlignment="1">
      <alignment horizontal="left" vertical="top" wrapText="1"/>
    </xf>
    <xf numFmtId="0" fontId="0" fillId="0" borderId="0" xfId="0" applyFill="1" applyBorder="1"/>
    <xf numFmtId="0" fontId="3" fillId="3" borderId="17" xfId="3" applyBorder="1"/>
    <xf numFmtId="0" fontId="2" fillId="2" borderId="4" xfId="2" applyBorder="1" applyProtection="1">
      <protection locked="0"/>
    </xf>
    <xf numFmtId="0" fontId="2" fillId="2" borderId="6" xfId="2" applyBorder="1" applyProtection="1">
      <protection locked="0"/>
    </xf>
    <xf numFmtId="2" fontId="2" fillId="2" borderId="6" xfId="2" applyNumberFormat="1" applyBorder="1" applyProtection="1">
      <protection locked="0"/>
    </xf>
    <xf numFmtId="0" fontId="2" fillId="2" borderId="1" xfId="2" applyBorder="1" applyProtection="1">
      <protection locked="0"/>
    </xf>
    <xf numFmtId="0" fontId="2" fillId="2" borderId="1" xfId="2" applyProtection="1">
      <protection locked="0"/>
    </xf>
  </cellXfs>
  <cellStyles count="7">
    <cellStyle name="Calculation" xfId="4" builtinId="22"/>
    <cellStyle name="Explanatory Text" xfId="6" builtinId="53"/>
    <cellStyle name="Input" xfId="2" builtinId="20"/>
    <cellStyle name="Normal" xfId="0" builtinId="0"/>
    <cellStyle name="Output" xfId="3" builtinId="21"/>
    <cellStyle name="Percent" xfId="1" builtinId="5"/>
    <cellStyle name="Warning Text" xfId="5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E5267-B42E-4817-BDA2-2E3CC6D7538C}">
  <dimension ref="A2:G67"/>
  <sheetViews>
    <sheetView tabSelected="1" workbookViewId="0">
      <selection activeCell="B27" sqref="B27"/>
    </sheetView>
  </sheetViews>
  <sheetFormatPr defaultRowHeight="14.4" x14ac:dyDescent="0.3"/>
  <cols>
    <col min="1" max="1" width="34" bestFit="1" customWidth="1"/>
    <col min="2" max="2" width="25.6640625" customWidth="1"/>
    <col min="3" max="3" width="16.44140625" bestFit="1" customWidth="1"/>
    <col min="4" max="4" width="16.6640625" bestFit="1" customWidth="1"/>
    <col min="6" max="6" width="31" bestFit="1" customWidth="1"/>
    <col min="7" max="7" width="12" bestFit="1" customWidth="1"/>
  </cols>
  <sheetData>
    <row r="2" spans="1:7" x14ac:dyDescent="0.3">
      <c r="A2" s="10" t="s">
        <v>26</v>
      </c>
      <c r="B2" s="11"/>
      <c r="C2" s="11"/>
      <c r="D2" s="11"/>
      <c r="E2" s="11"/>
      <c r="F2" s="11"/>
      <c r="G2" s="11"/>
    </row>
    <row r="3" spans="1:7" x14ac:dyDescent="0.3">
      <c r="A3" s="11"/>
      <c r="B3" s="11"/>
      <c r="C3" s="11"/>
      <c r="D3" s="11"/>
      <c r="E3" s="11"/>
      <c r="F3" s="11"/>
      <c r="G3" s="11"/>
    </row>
    <row r="4" spans="1:7" ht="15" thickBot="1" x14ac:dyDescent="0.35"/>
    <row r="5" spans="1:7" x14ac:dyDescent="0.3">
      <c r="A5" s="4" t="s">
        <v>8</v>
      </c>
      <c r="B5" s="28"/>
      <c r="E5" s="2"/>
      <c r="F5" t="s">
        <v>17</v>
      </c>
    </row>
    <row r="6" spans="1:7" x14ac:dyDescent="0.3">
      <c r="A6" s="5" t="s">
        <v>9</v>
      </c>
      <c r="B6" s="29">
        <v>0</v>
      </c>
      <c r="C6" s="24" t="s">
        <v>28</v>
      </c>
      <c r="E6" s="9"/>
      <c r="F6" t="s">
        <v>22</v>
      </c>
    </row>
    <row r="7" spans="1:7" x14ac:dyDescent="0.3">
      <c r="A7" s="5" t="s">
        <v>11</v>
      </c>
      <c r="B7" s="6" t="s">
        <v>12</v>
      </c>
    </row>
    <row r="8" spans="1:7" x14ac:dyDescent="0.3">
      <c r="A8" s="5" t="s">
        <v>13</v>
      </c>
      <c r="B8" s="30">
        <v>0</v>
      </c>
      <c r="E8" s="25" t="s">
        <v>27</v>
      </c>
      <c r="F8" s="25"/>
    </row>
    <row r="9" spans="1:7" x14ac:dyDescent="0.3">
      <c r="A9" s="5" t="s">
        <v>14</v>
      </c>
      <c r="B9" s="29">
        <v>0</v>
      </c>
      <c r="E9" s="25"/>
      <c r="F9" s="25"/>
    </row>
    <row r="10" spans="1:7" x14ac:dyDescent="0.3">
      <c r="A10" s="5" t="s">
        <v>15</v>
      </c>
      <c r="B10" s="7">
        <f>B9*B8</f>
        <v>0</v>
      </c>
      <c r="E10" s="25"/>
      <c r="F10" s="25"/>
    </row>
    <row r="11" spans="1:7" x14ac:dyDescent="0.3">
      <c r="A11" s="5" t="s">
        <v>16</v>
      </c>
      <c r="B11" s="7">
        <f>B10*250</f>
        <v>0</v>
      </c>
      <c r="E11" s="25"/>
      <c r="F11" s="25"/>
    </row>
    <row r="12" spans="1:7" ht="15" thickBot="1" x14ac:dyDescent="0.35">
      <c r="A12" s="8" t="s">
        <v>30</v>
      </c>
      <c r="B12" s="9" t="e">
        <f>B11/B6</f>
        <v>#DIV/0!</v>
      </c>
    </row>
    <row r="14" spans="1:7" ht="16.2" thickBot="1" x14ac:dyDescent="0.35">
      <c r="A14" s="12" t="s">
        <v>21</v>
      </c>
    </row>
    <row r="15" spans="1:7" x14ac:dyDescent="0.3">
      <c r="A15" s="13"/>
      <c r="B15" s="14" t="s">
        <v>10</v>
      </c>
      <c r="C15" s="14" t="s">
        <v>23</v>
      </c>
      <c r="D15" s="14" t="s">
        <v>20</v>
      </c>
      <c r="E15" s="14" t="s">
        <v>1</v>
      </c>
      <c r="F15" s="15" t="s">
        <v>25</v>
      </c>
    </row>
    <row r="16" spans="1:7" x14ac:dyDescent="0.3">
      <c r="A16" s="16" t="s">
        <v>0</v>
      </c>
      <c r="B16" s="17">
        <f>(B8/50)*2</f>
        <v>0</v>
      </c>
      <c r="C16" s="31">
        <v>0</v>
      </c>
      <c r="D16" s="31">
        <v>0</v>
      </c>
      <c r="E16" s="31">
        <v>0</v>
      </c>
      <c r="F16" s="19" t="e">
        <f>E16*$B$26</f>
        <v>#DIV/0!</v>
      </c>
    </row>
    <row r="17" spans="1:6" x14ac:dyDescent="0.3">
      <c r="A17" s="16" t="s">
        <v>5</v>
      </c>
      <c r="B17" s="17"/>
      <c r="C17" s="31">
        <v>0</v>
      </c>
      <c r="D17" s="31">
        <v>0</v>
      </c>
      <c r="E17" s="31">
        <v>0</v>
      </c>
      <c r="F17" s="19" t="e">
        <f>E17*$B$26</f>
        <v>#DIV/0!</v>
      </c>
    </row>
    <row r="18" spans="1:6" x14ac:dyDescent="0.3">
      <c r="A18" s="16" t="s">
        <v>2</v>
      </c>
      <c r="B18" s="17">
        <f>(B8/50)*2</f>
        <v>0</v>
      </c>
      <c r="C18" s="31">
        <v>0</v>
      </c>
      <c r="D18" s="31">
        <v>0</v>
      </c>
      <c r="E18" s="31">
        <v>0</v>
      </c>
      <c r="F18" s="19" t="e">
        <f>E18*$B$26</f>
        <v>#DIV/0!</v>
      </c>
    </row>
    <row r="19" spans="1:6" x14ac:dyDescent="0.3">
      <c r="A19" s="16" t="s">
        <v>3</v>
      </c>
      <c r="B19" s="17"/>
      <c r="C19" s="31">
        <v>0</v>
      </c>
      <c r="D19" s="31">
        <v>0</v>
      </c>
      <c r="E19" s="31">
        <v>0</v>
      </c>
      <c r="F19" s="19" t="e">
        <f>E19*$B$26</f>
        <v>#DIV/0!</v>
      </c>
    </row>
    <row r="20" spans="1:6" x14ac:dyDescent="0.3">
      <c r="A20" s="16" t="s">
        <v>4</v>
      </c>
      <c r="B20" s="17"/>
      <c r="C20" s="31">
        <v>0</v>
      </c>
      <c r="D20" s="31">
        <v>0</v>
      </c>
      <c r="E20" s="31">
        <v>0</v>
      </c>
      <c r="F20" s="19" t="e">
        <f>E20*$B$26</f>
        <v>#DIV/0!</v>
      </c>
    </row>
    <row r="21" spans="1:6" x14ac:dyDescent="0.3">
      <c r="A21" s="16" t="s">
        <v>6</v>
      </c>
      <c r="B21" s="17">
        <f>B8/100</f>
        <v>0</v>
      </c>
      <c r="C21" s="31">
        <v>0</v>
      </c>
      <c r="D21" s="31"/>
      <c r="E21" s="31">
        <v>0</v>
      </c>
      <c r="F21" s="19" t="e">
        <f>E21*$B$26</f>
        <v>#DIV/0!</v>
      </c>
    </row>
    <row r="22" spans="1:6" x14ac:dyDescent="0.3">
      <c r="A22" s="16" t="s">
        <v>7</v>
      </c>
      <c r="B22" s="17">
        <v>1</v>
      </c>
      <c r="C22" s="31">
        <v>0</v>
      </c>
      <c r="D22" s="31"/>
      <c r="E22" s="31">
        <v>0</v>
      </c>
      <c r="F22" s="19" t="e">
        <f>E22*$B$26</f>
        <v>#DIV/0!</v>
      </c>
    </row>
    <row r="23" spans="1:6" x14ac:dyDescent="0.3">
      <c r="A23" s="16" t="s">
        <v>19</v>
      </c>
      <c r="B23" s="17"/>
      <c r="C23" s="31"/>
      <c r="D23" s="31"/>
      <c r="E23" s="31"/>
      <c r="F23" s="19" t="e">
        <f>E23*$B$26</f>
        <v>#DIV/0!</v>
      </c>
    </row>
    <row r="24" spans="1:6" ht="15" thickBot="1" x14ac:dyDescent="0.35">
      <c r="A24" s="20" t="s">
        <v>18</v>
      </c>
      <c r="B24" s="21"/>
      <c r="C24" s="21"/>
      <c r="D24" s="21"/>
      <c r="E24" s="22">
        <f>SUM(E16:E22)</f>
        <v>0</v>
      </c>
      <c r="F24" s="23" t="e">
        <f>SUM(F16:F23)</f>
        <v>#DIV/0!</v>
      </c>
    </row>
    <row r="26" spans="1:6" x14ac:dyDescent="0.3">
      <c r="A26" t="s">
        <v>24</v>
      </c>
      <c r="B26" s="9" t="e">
        <f>B10/E24</f>
        <v>#DIV/0!</v>
      </c>
    </row>
    <row r="27" spans="1:6" x14ac:dyDescent="0.3">
      <c r="A27" t="s">
        <v>31</v>
      </c>
      <c r="B27" s="32">
        <v>0</v>
      </c>
    </row>
    <row r="28" spans="1:6" x14ac:dyDescent="0.3">
      <c r="A28" t="s">
        <v>32</v>
      </c>
      <c r="B28" s="9" t="e">
        <f>(B27+B11)/B6</f>
        <v>#DIV/0!</v>
      </c>
    </row>
    <row r="30" spans="1:6" ht="16.2" thickBot="1" x14ac:dyDescent="0.35">
      <c r="A30" s="12" t="s">
        <v>21</v>
      </c>
    </row>
    <row r="31" spans="1:6" x14ac:dyDescent="0.3">
      <c r="A31" s="13"/>
      <c r="B31" s="14" t="s">
        <v>10</v>
      </c>
      <c r="C31" s="14" t="s">
        <v>23</v>
      </c>
      <c r="D31" s="14" t="s">
        <v>20</v>
      </c>
      <c r="E31" s="14" t="s">
        <v>29</v>
      </c>
      <c r="F31" s="15" t="s">
        <v>25</v>
      </c>
    </row>
    <row r="32" spans="1:6" x14ac:dyDescent="0.3">
      <c r="A32" s="16" t="s">
        <v>0</v>
      </c>
      <c r="B32" s="17">
        <f>(B8/50)*2</f>
        <v>0</v>
      </c>
      <c r="C32" s="31">
        <v>0</v>
      </c>
      <c r="D32" s="31">
        <v>0</v>
      </c>
      <c r="E32" s="17" t="e">
        <f>D32/D16</f>
        <v>#DIV/0!</v>
      </c>
      <c r="F32" s="27" t="e">
        <f>F16*E32</f>
        <v>#DIV/0!</v>
      </c>
    </row>
    <row r="33" spans="1:6" x14ac:dyDescent="0.3">
      <c r="A33" s="16" t="s">
        <v>5</v>
      </c>
      <c r="B33" s="17"/>
      <c r="C33" s="31">
        <v>0</v>
      </c>
      <c r="D33" s="31">
        <v>0</v>
      </c>
      <c r="E33" s="17" t="e">
        <f>D33/D17</f>
        <v>#DIV/0!</v>
      </c>
      <c r="F33" s="27" t="e">
        <f>F17*E33</f>
        <v>#DIV/0!</v>
      </c>
    </row>
    <row r="34" spans="1:6" x14ac:dyDescent="0.3">
      <c r="A34" s="16" t="s">
        <v>2</v>
      </c>
      <c r="B34" s="17">
        <f>(B8/50)*2</f>
        <v>0</v>
      </c>
      <c r="C34" s="31">
        <v>0</v>
      </c>
      <c r="D34" s="31">
        <v>0</v>
      </c>
      <c r="E34" s="17" t="e">
        <f>D34/D18</f>
        <v>#DIV/0!</v>
      </c>
      <c r="F34" s="27" t="e">
        <f>F18*E34</f>
        <v>#DIV/0!</v>
      </c>
    </row>
    <row r="35" spans="1:6" x14ac:dyDescent="0.3">
      <c r="A35" s="16" t="s">
        <v>3</v>
      </c>
      <c r="B35" s="17"/>
      <c r="C35" s="31">
        <v>0</v>
      </c>
      <c r="D35" s="31">
        <v>0</v>
      </c>
      <c r="E35" s="17" t="e">
        <f>D35/D19</f>
        <v>#DIV/0!</v>
      </c>
      <c r="F35" s="27" t="e">
        <f>F19*E35</f>
        <v>#DIV/0!</v>
      </c>
    </row>
    <row r="36" spans="1:6" x14ac:dyDescent="0.3">
      <c r="A36" s="16" t="s">
        <v>4</v>
      </c>
      <c r="B36" s="17"/>
      <c r="C36" s="31">
        <v>0</v>
      </c>
      <c r="D36" s="31">
        <v>0</v>
      </c>
      <c r="E36" s="17" t="e">
        <f>D36/D20</f>
        <v>#DIV/0!</v>
      </c>
      <c r="F36" s="27" t="e">
        <f>F20*E36</f>
        <v>#DIV/0!</v>
      </c>
    </row>
    <row r="37" spans="1:6" x14ac:dyDescent="0.3">
      <c r="A37" s="16" t="s">
        <v>6</v>
      </c>
      <c r="B37" s="17">
        <f>B8/100</f>
        <v>0</v>
      </c>
      <c r="C37" s="31">
        <v>0</v>
      </c>
      <c r="D37" s="31"/>
      <c r="E37" s="17"/>
      <c r="F37" s="27" t="e">
        <f>F21</f>
        <v>#DIV/0!</v>
      </c>
    </row>
    <row r="38" spans="1:6" x14ac:dyDescent="0.3">
      <c r="A38" s="16" t="s">
        <v>7</v>
      </c>
      <c r="B38" s="17">
        <v>1</v>
      </c>
      <c r="C38" s="31">
        <v>0</v>
      </c>
      <c r="D38" s="31"/>
      <c r="E38" s="17"/>
      <c r="F38" s="27" t="e">
        <f>F22</f>
        <v>#DIV/0!</v>
      </c>
    </row>
    <row r="39" spans="1:6" x14ac:dyDescent="0.3">
      <c r="A39" s="16" t="s">
        <v>19</v>
      </c>
      <c r="B39" s="17"/>
      <c r="C39" s="31"/>
      <c r="D39" s="31"/>
      <c r="E39" s="17"/>
      <c r="F39" s="27" t="e">
        <f>F23*E39</f>
        <v>#DIV/0!</v>
      </c>
    </row>
    <row r="40" spans="1:6" ht="15" thickBot="1" x14ac:dyDescent="0.35">
      <c r="A40" s="20" t="s">
        <v>18</v>
      </c>
      <c r="B40" s="21"/>
      <c r="C40" s="21"/>
      <c r="D40" s="21"/>
      <c r="E40" s="22"/>
      <c r="F40" s="23" t="e">
        <f>SUM(F32:F39)</f>
        <v>#DIV/0!</v>
      </c>
    </row>
    <row r="41" spans="1:6" x14ac:dyDescent="0.3">
      <c r="A41" s="18"/>
      <c r="B41" s="18"/>
      <c r="C41" s="18"/>
      <c r="D41" s="18"/>
    </row>
    <row r="42" spans="1:6" x14ac:dyDescent="0.3">
      <c r="A42" s="26"/>
      <c r="C42" s="18"/>
      <c r="D42" s="18"/>
    </row>
    <row r="43" spans="1:6" x14ac:dyDescent="0.3">
      <c r="A43" s="26" t="s">
        <v>33</v>
      </c>
      <c r="B43" s="32">
        <v>0</v>
      </c>
      <c r="C43" s="18"/>
      <c r="D43" s="18"/>
    </row>
    <row r="44" spans="1:6" x14ac:dyDescent="0.3">
      <c r="A44" s="26" t="s">
        <v>37</v>
      </c>
      <c r="B44" s="32">
        <v>0</v>
      </c>
      <c r="C44" s="18"/>
      <c r="D44" s="18"/>
    </row>
    <row r="45" spans="1:6" x14ac:dyDescent="0.3">
      <c r="A45" s="26" t="s">
        <v>34</v>
      </c>
      <c r="B45" s="9" t="e">
        <f>(B43+(F40*250)-B44)/B6</f>
        <v>#DIV/0!</v>
      </c>
      <c r="C45" s="18"/>
      <c r="D45" s="18"/>
    </row>
    <row r="46" spans="1:6" x14ac:dyDescent="0.3">
      <c r="A46" s="18"/>
      <c r="B46" s="18"/>
      <c r="C46" s="18"/>
      <c r="D46" s="18"/>
    </row>
    <row r="47" spans="1:6" x14ac:dyDescent="0.3">
      <c r="A47" s="18"/>
      <c r="B47" s="18"/>
      <c r="C47" s="18"/>
      <c r="D47" s="18"/>
    </row>
    <row r="48" spans="1:6" x14ac:dyDescent="0.3">
      <c r="A48" s="18"/>
      <c r="B48" s="18"/>
      <c r="C48" s="18"/>
      <c r="D48" s="18"/>
    </row>
    <row r="49" spans="1:6" ht="16.2" thickBot="1" x14ac:dyDescent="0.35">
      <c r="A49" s="12" t="s">
        <v>35</v>
      </c>
    </row>
    <row r="50" spans="1:6" x14ac:dyDescent="0.3">
      <c r="A50" s="13"/>
      <c r="B50" s="14" t="s">
        <v>10</v>
      </c>
      <c r="C50" s="14" t="s">
        <v>23</v>
      </c>
      <c r="D50" s="14" t="s">
        <v>20</v>
      </c>
      <c r="E50" s="14" t="s">
        <v>29</v>
      </c>
      <c r="F50" s="15" t="s">
        <v>25</v>
      </c>
    </row>
    <row r="51" spans="1:6" x14ac:dyDescent="0.3">
      <c r="A51" s="16" t="s">
        <v>0</v>
      </c>
      <c r="B51" s="17">
        <f>(B8/50)*2</f>
        <v>0</v>
      </c>
      <c r="C51" s="31">
        <v>0</v>
      </c>
      <c r="D51" s="31">
        <v>0</v>
      </c>
      <c r="E51" s="3" t="e">
        <f>D51/D16</f>
        <v>#DIV/0!</v>
      </c>
      <c r="F51" s="19" t="e">
        <f>F16*E51</f>
        <v>#DIV/0!</v>
      </c>
    </row>
    <row r="52" spans="1:6" x14ac:dyDescent="0.3">
      <c r="A52" s="16" t="s">
        <v>5</v>
      </c>
      <c r="B52" s="17"/>
      <c r="C52" s="31">
        <v>0</v>
      </c>
      <c r="D52" s="31">
        <v>0</v>
      </c>
      <c r="E52" s="3" t="e">
        <f>D52/D17</f>
        <v>#DIV/0!</v>
      </c>
      <c r="F52" s="19" t="e">
        <f>F17*E52</f>
        <v>#DIV/0!</v>
      </c>
    </row>
    <row r="53" spans="1:6" x14ac:dyDescent="0.3">
      <c r="A53" s="16" t="s">
        <v>2</v>
      </c>
      <c r="B53" s="17">
        <f>(B8/50)*2</f>
        <v>0</v>
      </c>
      <c r="C53" s="31">
        <v>0</v>
      </c>
      <c r="D53" s="31">
        <v>0</v>
      </c>
      <c r="E53" s="3" t="e">
        <f>D53/D18</f>
        <v>#DIV/0!</v>
      </c>
      <c r="F53" s="19" t="e">
        <f>F18*E53</f>
        <v>#DIV/0!</v>
      </c>
    </row>
    <row r="54" spans="1:6" x14ac:dyDescent="0.3">
      <c r="A54" s="16" t="s">
        <v>3</v>
      </c>
      <c r="B54" s="17"/>
      <c r="C54" s="31">
        <v>0</v>
      </c>
      <c r="D54" s="31">
        <v>0</v>
      </c>
      <c r="E54" s="3" t="e">
        <f>D54/D19</f>
        <v>#DIV/0!</v>
      </c>
      <c r="F54" s="19" t="e">
        <f>F19*E54</f>
        <v>#DIV/0!</v>
      </c>
    </row>
    <row r="55" spans="1:6" x14ac:dyDescent="0.3">
      <c r="A55" s="16" t="s">
        <v>4</v>
      </c>
      <c r="B55" s="17"/>
      <c r="C55" s="31">
        <v>0</v>
      </c>
      <c r="D55" s="31">
        <v>0</v>
      </c>
      <c r="E55" s="3" t="e">
        <f>D55/D20</f>
        <v>#DIV/0!</v>
      </c>
      <c r="F55" s="19" t="e">
        <f>F20*E55</f>
        <v>#DIV/0!</v>
      </c>
    </row>
    <row r="56" spans="1:6" x14ac:dyDescent="0.3">
      <c r="A56" s="16" t="s">
        <v>6</v>
      </c>
      <c r="B56" s="17">
        <f>B8/100</f>
        <v>0</v>
      </c>
      <c r="C56" s="31">
        <v>0</v>
      </c>
      <c r="D56" s="31"/>
      <c r="E56" s="3">
        <v>1</v>
      </c>
      <c r="F56" s="19" t="e">
        <f>F21*E56</f>
        <v>#DIV/0!</v>
      </c>
    </row>
    <row r="57" spans="1:6" x14ac:dyDescent="0.3">
      <c r="A57" s="16" t="s">
        <v>7</v>
      </c>
      <c r="B57" s="17">
        <v>1</v>
      </c>
      <c r="C57" s="31">
        <v>0</v>
      </c>
      <c r="D57" s="31"/>
      <c r="E57" s="3">
        <v>1</v>
      </c>
      <c r="F57" s="19" t="e">
        <f>F22*E57</f>
        <v>#DIV/0!</v>
      </c>
    </row>
    <row r="58" spans="1:6" x14ac:dyDescent="0.3">
      <c r="A58" s="16" t="s">
        <v>19</v>
      </c>
      <c r="B58" s="17"/>
      <c r="C58" s="31"/>
      <c r="D58" s="31"/>
      <c r="E58" s="3">
        <v>1</v>
      </c>
      <c r="F58" s="19" t="e">
        <f>F23*E58</f>
        <v>#DIV/0!</v>
      </c>
    </row>
    <row r="59" spans="1:6" ht="15" thickBot="1" x14ac:dyDescent="0.35">
      <c r="A59" s="20" t="s">
        <v>18</v>
      </c>
      <c r="B59" s="21"/>
      <c r="C59" s="21"/>
      <c r="D59" s="21"/>
      <c r="E59" s="22" t="e">
        <f>SUM(E51:E57)</f>
        <v>#DIV/0!</v>
      </c>
      <c r="F59" s="23" t="e">
        <f>SUM(F51:F58)</f>
        <v>#DIV/0!</v>
      </c>
    </row>
    <row r="60" spans="1:6" x14ac:dyDescent="0.3">
      <c r="A60" s="18"/>
      <c r="B60" s="18"/>
      <c r="C60" s="18"/>
      <c r="D60" s="18"/>
    </row>
    <row r="61" spans="1:6" x14ac:dyDescent="0.3">
      <c r="A61" s="26"/>
      <c r="C61" s="18"/>
      <c r="D61" s="18"/>
    </row>
    <row r="62" spans="1:6" x14ac:dyDescent="0.3">
      <c r="A62" s="26" t="s">
        <v>36</v>
      </c>
      <c r="B62" s="32">
        <v>0</v>
      </c>
      <c r="C62" s="18"/>
      <c r="D62" s="18"/>
    </row>
    <row r="63" spans="1:6" x14ac:dyDescent="0.3">
      <c r="A63" s="26" t="s">
        <v>38</v>
      </c>
      <c r="B63" s="32">
        <v>0</v>
      </c>
      <c r="C63" s="18"/>
      <c r="D63" s="18"/>
    </row>
    <row r="64" spans="1:6" x14ac:dyDescent="0.3">
      <c r="A64" s="26" t="s">
        <v>39</v>
      </c>
      <c r="B64" s="9" t="e">
        <f>((F59*250)+B62-B63)/B6</f>
        <v>#DIV/0!</v>
      </c>
      <c r="C64" s="18"/>
      <c r="D64" s="18"/>
    </row>
    <row r="67" spans="2:2" x14ac:dyDescent="0.3">
      <c r="B67" s="1"/>
    </row>
  </sheetData>
  <sheetProtection sheet="1" selectLockedCells="1"/>
  <mergeCells count="2">
    <mergeCell ref="A2:G3"/>
    <mergeCell ref="E8:F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3ADCC-37B6-4541-9587-1C84D57799B4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Indor Water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Martinez, Facundo (fmartinez@uidaho.edu)</dc:creator>
  <cp:lastModifiedBy>Martinez, Facundo (fmartinez@uidaho.edu)</cp:lastModifiedBy>
  <dcterms:created xsi:type="dcterms:W3CDTF">2024-01-23T22:54:01Z</dcterms:created>
  <dcterms:modified xsi:type="dcterms:W3CDTF">2024-02-15T19:45:26Z</dcterms:modified>
</cp:coreProperties>
</file>