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4240" windowHeight="12840" firstSheet="4" activeTab="9"/>
  </bookViews>
  <sheets>
    <sheet name="a54 data set" sheetId="1" r:id="rId1"/>
    <sheet name="go-stop time-distance" sheetId="9" r:id="rId2"/>
    <sheet name="distance analysis" sheetId="2" r:id="rId3"/>
    <sheet name="freq distribution - distance" sheetId="3" r:id="rId4"/>
    <sheet name="cumfreq dist - distance" sheetId="5" r:id="rId5"/>
    <sheet name="probability of stoppping - dist" sheetId="6" r:id="rId6"/>
    <sheet name="speed analysis" sheetId="4" r:id="rId7"/>
    <sheet name="time analysis" sheetId="7" r:id="rId8"/>
    <sheet name="probability of stopping - time" sheetId="8" r:id="rId9"/>
    <sheet name="stopping - freq dist" sheetId="10" r:id="rId10"/>
  </sheets>
  <calcPr calcId="145621"/>
</workbook>
</file>

<file path=xl/calcChain.xml><?xml version="1.0" encoding="utf-8"?>
<calcChain xmlns="http://schemas.openxmlformats.org/spreadsheetml/2006/main">
  <c r="AC5" i="7" l="1"/>
  <c r="AD5" i="7"/>
  <c r="AC6" i="7"/>
  <c r="AD6" i="7"/>
  <c r="AC9" i="7"/>
  <c r="AD9" i="7"/>
  <c r="AC18" i="7"/>
  <c r="AD18" i="7"/>
  <c r="AC19" i="7"/>
  <c r="AD19" i="7"/>
  <c r="AC20" i="7"/>
  <c r="AD20" i="7"/>
  <c r="AC21" i="7"/>
  <c r="AD21" i="7"/>
  <c r="AC22" i="7"/>
  <c r="AD22" i="7"/>
  <c r="AC23" i="7"/>
  <c r="AD23" i="7"/>
  <c r="AC24" i="7"/>
  <c r="AD24" i="7"/>
  <c r="AC25" i="7"/>
  <c r="AD25" i="7"/>
  <c r="AD17" i="7"/>
  <c r="AC17" i="7"/>
  <c r="AD16" i="7"/>
  <c r="AC16" i="7"/>
  <c r="AD15" i="7"/>
  <c r="AC15" i="7"/>
  <c r="AD14" i="7"/>
  <c r="AC14" i="7"/>
  <c r="AD13" i="7"/>
  <c r="AC13" i="7"/>
  <c r="AD12" i="7"/>
  <c r="AC12" i="7"/>
  <c r="AD11" i="7"/>
  <c r="AC11" i="7"/>
  <c r="AD10" i="7"/>
  <c r="AC10" i="7"/>
  <c r="AD8" i="7"/>
  <c r="AC8" i="7"/>
  <c r="AD7" i="7"/>
  <c r="AC7" i="7"/>
  <c r="AB7" i="4"/>
  <c r="AC7" i="4"/>
  <c r="AB8" i="4"/>
  <c r="AC8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5" i="2"/>
  <c r="X7" i="2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6" i="2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5" i="2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R6" i="2"/>
  <c r="R5" i="2"/>
  <c r="Q5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2" i="1"/>
</calcChain>
</file>

<file path=xl/sharedStrings.xml><?xml version="1.0" encoding="utf-8"?>
<sst xmlns="http://schemas.openxmlformats.org/spreadsheetml/2006/main" count="1374" uniqueCount="34">
  <si>
    <t>Speed (mi/hr)</t>
  </si>
  <si>
    <t>Yes</t>
  </si>
  <si>
    <t>NO</t>
  </si>
  <si>
    <t>Distance2StopBar ft)</t>
  </si>
  <si>
    <t>TimeFromStopBar (sec)</t>
  </si>
  <si>
    <t>Distance2StopBar (ft)</t>
  </si>
  <si>
    <t>Stop?</t>
  </si>
  <si>
    <t>TimeFromStopBar Sec)</t>
  </si>
  <si>
    <t>Statistical Analysis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</si>
  <si>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</si>
  <si>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</si>
  <si>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</si>
  <si>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</si>
  <si>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</si>
  <si>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</si>
  <si>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</si>
  <si>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</si>
  <si>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</si>
  <si>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</si>
  <si>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</si>
  <si>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</si>
  <si>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</si>
  <si>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Stop = No</t>
  </si>
  <si>
    <t>Stop = Yes</t>
  </si>
  <si>
    <t>Distribution Analysis</t>
  </si>
  <si>
    <t>Bin</t>
  </si>
  <si>
    <t>More</t>
  </si>
  <si>
    <t>Frequency</t>
  </si>
  <si>
    <t>Freq%</t>
  </si>
  <si>
    <t>CumFreq</t>
  </si>
  <si>
    <t>CumFreq%</t>
  </si>
  <si>
    <t>No</t>
  </si>
  <si>
    <t>Probability of Stop?</t>
  </si>
  <si>
    <t>Probability of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</si>
</sst>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2" borderId="0" xfId="1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2" fontId="5" fillId="0" borderId="0" xfId="3" applyNumberFormat="1" applyFont="1" applyFill="1" applyBorder="1" applyAlignment="1">
      <alignment horizontal="right" wrapText="1"/>
    </xf>
    <xf numFmtId="164" fontId="1" fillId="0" borderId="0" xfId="0" applyNumberFormat="1" applyFont="1" applyBorder="1"/>
    <xf numFmtId="2" fontId="5" fillId="0" borderId="0" xfId="4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0" fontId="2" fillId="0" borderId="0" xfId="0" applyFont="1" applyBorder="1"/>
    <xf numFmtId="164" fontId="0" fillId="0" borderId="0" xfId="0" applyNumberFormat="1" applyBorder="1"/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Border="1" applyAlignment="1"/>
    <xf numFmtId="165" fontId="0" fillId="0" borderId="0" xfId="0" applyNumberFormat="1"/>
    <xf numFmtId="0" fontId="2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164" fontId="0" fillId="0" borderId="0" xfId="0" applyNumberForma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5">
    <cellStyle name="Normal" xfId="0" builtinId="0"/>
    <cellStyle name="Normal_A2N" xfId="4"/>
    <cellStyle name="Normal_A2S" xfId="2"/>
    <cellStyle name="Normal_Sheet1" xfId="1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Didn't stop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'a54 data set'!$D$2:$D$149</c:f>
              <c:numCache>
                <c:formatCode>0.0</c:formatCode>
                <c:ptCount val="148"/>
                <c:pt idx="0">
                  <c:v>-0.15779458634254018</c:v>
                </c:pt>
                <c:pt idx="1">
                  <c:v>-7.9522792150829524E-2</c:v>
                </c:pt>
                <c:pt idx="2">
                  <c:v>-4.9353085346921545E-2</c:v>
                </c:pt>
                <c:pt idx="3">
                  <c:v>-3.4806436115628649E-2</c:v>
                </c:pt>
                <c:pt idx="4">
                  <c:v>-1.3313969604887076E-2</c:v>
                </c:pt>
                <c:pt idx="5">
                  <c:v>4.6692524842664096E-3</c:v>
                </c:pt>
                <c:pt idx="6">
                  <c:v>2.0827603822035107E-2</c:v>
                </c:pt>
                <c:pt idx="7">
                  <c:v>3.8069129331600254E-2</c:v>
                </c:pt>
                <c:pt idx="8">
                  <c:v>5.5939537334839189E-2</c:v>
                </c:pt>
                <c:pt idx="9">
                  <c:v>9.0846916055598192E-2</c:v>
                </c:pt>
                <c:pt idx="10">
                  <c:v>0.12789230371571697</c:v>
                </c:pt>
                <c:pt idx="11">
                  <c:v>0.11715451959977989</c:v>
                </c:pt>
                <c:pt idx="12">
                  <c:v>0.35863961174274905</c:v>
                </c:pt>
                <c:pt idx="13">
                  <c:v>0.21512660208905568</c:v>
                </c:pt>
                <c:pt idx="14">
                  <c:v>0.37847928339093773</c:v>
                </c:pt>
                <c:pt idx="15">
                  <c:v>0.21205251355384974</c:v>
                </c:pt>
                <c:pt idx="16">
                  <c:v>2.4148474169343088</c:v>
                </c:pt>
                <c:pt idx="17">
                  <c:v>0.34821569763716581</c:v>
                </c:pt>
                <c:pt idx="18">
                  <c:v>0.36722599658357713</c:v>
                </c:pt>
                <c:pt idx="19">
                  <c:v>0.5290705827138954</c:v>
                </c:pt>
                <c:pt idx="20">
                  <c:v>0.68126359683424498</c:v>
                </c:pt>
                <c:pt idx="21">
                  <c:v>0.68111148231907914</c:v>
                </c:pt>
                <c:pt idx="22">
                  <c:v>0.6966768009486054</c:v>
                </c:pt>
                <c:pt idx="23">
                  <c:v>0.64321901985046337</c:v>
                </c:pt>
                <c:pt idx="24">
                  <c:v>1.0347039959142026</c:v>
                </c:pt>
                <c:pt idx="25">
                  <c:v>0.81670607663272388</c:v>
                </c:pt>
                <c:pt idx="26">
                  <c:v>0.82506806881266903</c:v>
                </c:pt>
                <c:pt idx="27">
                  <c:v>0.67812504186463973</c:v>
                </c:pt>
                <c:pt idx="28">
                  <c:v>0.65847740072900007</c:v>
                </c:pt>
                <c:pt idx="29">
                  <c:v>0.66684217463137585</c:v>
                </c:pt>
                <c:pt idx="30">
                  <c:v>1.0116924344855451</c:v>
                </c:pt>
                <c:pt idx="31">
                  <c:v>0.70678253634818844</c:v>
                </c:pt>
                <c:pt idx="32">
                  <c:v>0.81870169238959822</c:v>
                </c:pt>
                <c:pt idx="33">
                  <c:v>0.7343786906521893</c:v>
                </c:pt>
                <c:pt idx="34">
                  <c:v>0.99360862126078331</c:v>
                </c:pt>
                <c:pt idx="35">
                  <c:v>0.67439468123800317</c:v>
                </c:pt>
                <c:pt idx="36">
                  <c:v>0.84865942617633661</c:v>
                </c:pt>
                <c:pt idx="37">
                  <c:v>3.5380880108811095</c:v>
                </c:pt>
                <c:pt idx="38">
                  <c:v>0.88483545033496114</c:v>
                </c:pt>
                <c:pt idx="39">
                  <c:v>0.82641575162973058</c:v>
                </c:pt>
                <c:pt idx="40">
                  <c:v>1.049206760951451</c:v>
                </c:pt>
                <c:pt idx="41">
                  <c:v>1.0702532382936774</c:v>
                </c:pt>
                <c:pt idx="42">
                  <c:v>1.4817292027993605</c:v>
                </c:pt>
                <c:pt idx="43">
                  <c:v>0.97431326034561938</c:v>
                </c:pt>
                <c:pt idx="44">
                  <c:v>1.415220856530244</c:v>
                </c:pt>
                <c:pt idx="45">
                  <c:v>1.3289989575444083</c:v>
                </c:pt>
                <c:pt idx="46">
                  <c:v>1.5284059062148587</c:v>
                </c:pt>
                <c:pt idx="47">
                  <c:v>1.4048962317768476</c:v>
                </c:pt>
                <c:pt idx="48">
                  <c:v>1.9231957704060538</c:v>
                </c:pt>
                <c:pt idx="49">
                  <c:v>1.0024774967067189</c:v>
                </c:pt>
                <c:pt idx="50">
                  <c:v>1.0953897566674646</c:v>
                </c:pt>
                <c:pt idx="51">
                  <c:v>1.8055792390797381</c:v>
                </c:pt>
                <c:pt idx="52">
                  <c:v>2.9935857578859495</c:v>
                </c:pt>
                <c:pt idx="53">
                  <c:v>1.7039811880145934</c:v>
                </c:pt>
                <c:pt idx="54">
                  <c:v>2.0478655534672328</c:v>
                </c:pt>
                <c:pt idx="55">
                  <c:v>1.8296490067319446</c:v>
                </c:pt>
                <c:pt idx="56">
                  <c:v>2.5027590964337905</c:v>
                </c:pt>
                <c:pt idx="57">
                  <c:v>1.3971242175290095</c:v>
                </c:pt>
                <c:pt idx="58">
                  <c:v>1.6601716037326417</c:v>
                </c:pt>
                <c:pt idx="59">
                  <c:v>1.8755637376828302</c:v>
                </c:pt>
                <c:pt idx="60">
                  <c:v>1.9429541466419153</c:v>
                </c:pt>
                <c:pt idx="61">
                  <c:v>1.7127531716187072</c:v>
                </c:pt>
                <c:pt idx="62">
                  <c:v>3.7984789316752958</c:v>
                </c:pt>
                <c:pt idx="63">
                  <c:v>1.58208780934462</c:v>
                </c:pt>
                <c:pt idx="64">
                  <c:v>1.8217967705166389</c:v>
                </c:pt>
                <c:pt idx="65">
                  <c:v>1.6951654039751243</c:v>
                </c:pt>
                <c:pt idx="66">
                  <c:v>2.4275255186234048</c:v>
                </c:pt>
                <c:pt idx="67">
                  <c:v>2.0029969731265056</c:v>
                </c:pt>
                <c:pt idx="68">
                  <c:v>2.7946912286771513</c:v>
                </c:pt>
                <c:pt idx="69">
                  <c:v>1.5192034706319437</c:v>
                </c:pt>
                <c:pt idx="70">
                  <c:v>2.2253262270732228</c:v>
                </c:pt>
                <c:pt idx="71">
                  <c:v>1.9881382302859556</c:v>
                </c:pt>
                <c:pt idx="72">
                  <c:v>3.2789177856445328</c:v>
                </c:pt>
                <c:pt idx="73">
                  <c:v>2.2613441599838011</c:v>
                </c:pt>
                <c:pt idx="74">
                  <c:v>1.8817316775871662</c:v>
                </c:pt>
                <c:pt idx="75">
                  <c:v>2.3311105830377588</c:v>
                </c:pt>
                <c:pt idx="76">
                  <c:v>2.5219087357954524</c:v>
                </c:pt>
                <c:pt idx="77">
                  <c:v>2.0893269815596933</c:v>
                </c:pt>
                <c:pt idx="78">
                  <c:v>2.0670590879141568</c:v>
                </c:pt>
                <c:pt idx="79">
                  <c:v>2.1458442136010305</c:v>
                </c:pt>
                <c:pt idx="80">
                  <c:v>2.2075661264951747</c:v>
                </c:pt>
                <c:pt idx="82">
                  <c:v>2.5393583040177323</c:v>
                </c:pt>
                <c:pt idx="83">
                  <c:v>2.3154450307719139</c:v>
                </c:pt>
                <c:pt idx="84">
                  <c:v>2.2236272775498045</c:v>
                </c:pt>
                <c:pt idx="85">
                  <c:v>2.9942480563831726</c:v>
                </c:pt>
                <c:pt idx="86">
                  <c:v>2.6277448630268476</c:v>
                </c:pt>
                <c:pt idx="87">
                  <c:v>2.7708829076016581</c:v>
                </c:pt>
                <c:pt idx="88">
                  <c:v>3.7380816930407041</c:v>
                </c:pt>
                <c:pt idx="89">
                  <c:v>2.7005459087362365</c:v>
                </c:pt>
                <c:pt idx="90">
                  <c:v>3.0415449262128695</c:v>
                </c:pt>
                <c:pt idx="91">
                  <c:v>2.4556222067039113</c:v>
                </c:pt>
                <c:pt idx="93">
                  <c:v>3.3359362095721439</c:v>
                </c:pt>
                <c:pt idx="94">
                  <c:v>2.9394488037109396</c:v>
                </c:pt>
                <c:pt idx="95">
                  <c:v>2.7624582504068447</c:v>
                </c:pt>
                <c:pt idx="96">
                  <c:v>2.722790694258487</c:v>
                </c:pt>
                <c:pt idx="97">
                  <c:v>3.0251984863281223</c:v>
                </c:pt>
                <c:pt idx="98">
                  <c:v>2.8260795769612437</c:v>
                </c:pt>
                <c:pt idx="99">
                  <c:v>2.6671860616687737</c:v>
                </c:pt>
                <c:pt idx="100">
                  <c:v>2.9866175575164875</c:v>
                </c:pt>
                <c:pt idx="101">
                  <c:v>3.7059639835273193</c:v>
                </c:pt>
                <c:pt idx="102">
                  <c:v>2.8261509188128469</c:v>
                </c:pt>
                <c:pt idx="103">
                  <c:v>3.5269999409070141</c:v>
                </c:pt>
                <c:pt idx="104">
                  <c:v>4.4077173130107186</c:v>
                </c:pt>
                <c:pt idx="105">
                  <c:v>3.004000172214532</c:v>
                </c:pt>
                <c:pt idx="106">
                  <c:v>5.0821453329436093</c:v>
                </c:pt>
                <c:pt idx="107">
                  <c:v>3.759259919098787</c:v>
                </c:pt>
                <c:pt idx="108">
                  <c:v>3.5661089404618407</c:v>
                </c:pt>
                <c:pt idx="109">
                  <c:v>3.5072753356259851</c:v>
                </c:pt>
                <c:pt idx="110">
                  <c:v>3.6695414655691705</c:v>
                </c:pt>
                <c:pt idx="111">
                  <c:v>3.0840824724679976</c:v>
                </c:pt>
                <c:pt idx="112">
                  <c:v>4.405559722648178</c:v>
                </c:pt>
                <c:pt idx="113">
                  <c:v>3.8444490355631866</c:v>
                </c:pt>
                <c:pt idx="114">
                  <c:v>4.1429924768184696</c:v>
                </c:pt>
                <c:pt idx="115">
                  <c:v>4.1759227949173452</c:v>
                </c:pt>
                <c:pt idx="116">
                  <c:v>4.6303747750968167</c:v>
                </c:pt>
                <c:pt idx="117">
                  <c:v>4.8888623205844626</c:v>
                </c:pt>
                <c:pt idx="118">
                  <c:v>4.484983880029966</c:v>
                </c:pt>
                <c:pt idx="119">
                  <c:v>4.0472175917976694</c:v>
                </c:pt>
                <c:pt idx="120">
                  <c:v>4.3797801140454986</c:v>
                </c:pt>
                <c:pt idx="121">
                  <c:v>4.6943140577784872</c:v>
                </c:pt>
                <c:pt idx="122">
                  <c:v>5.7463346997292932</c:v>
                </c:pt>
                <c:pt idx="123">
                  <c:v>6.8071460200647138</c:v>
                </c:pt>
                <c:pt idx="124">
                  <c:v>5.2320438608895241</c:v>
                </c:pt>
                <c:pt idx="125">
                  <c:v>5.1531169218575803</c:v>
                </c:pt>
                <c:pt idx="126">
                  <c:v>5.4626551171461593</c:v>
                </c:pt>
                <c:pt idx="127">
                  <c:v>4.9975811610878491</c:v>
                </c:pt>
                <c:pt idx="128">
                  <c:v>5.4580049152087255</c:v>
                </c:pt>
                <c:pt idx="129">
                  <c:v>5.7423227570090027</c:v>
                </c:pt>
                <c:pt idx="130">
                  <c:v>6.0309109129250169</c:v>
                </c:pt>
                <c:pt idx="131">
                  <c:v>5.0152606729223512</c:v>
                </c:pt>
                <c:pt idx="132">
                  <c:v>6.0986769469274966</c:v>
                </c:pt>
                <c:pt idx="133">
                  <c:v>6.4234370447819558</c:v>
                </c:pt>
                <c:pt idx="134">
                  <c:v>5.3747515737695544</c:v>
                </c:pt>
                <c:pt idx="135">
                  <c:v>5.4199913700056221</c:v>
                </c:pt>
                <c:pt idx="136">
                  <c:v>6.5566707198559007</c:v>
                </c:pt>
                <c:pt idx="137">
                  <c:v>6.4767185090572417</c:v>
                </c:pt>
                <c:pt idx="138">
                  <c:v>6.7703630177093768</c:v>
                </c:pt>
                <c:pt idx="139">
                  <c:v>5.5670008214536164</c:v>
                </c:pt>
                <c:pt idx="140">
                  <c:v>7.1282776566710551</c:v>
                </c:pt>
                <c:pt idx="141">
                  <c:v>7.3243134743002853</c:v>
                </c:pt>
                <c:pt idx="142">
                  <c:v>7.7737104258726477</c:v>
                </c:pt>
                <c:pt idx="143">
                  <c:v>9.5466022433278859</c:v>
                </c:pt>
                <c:pt idx="144">
                  <c:v>7.9052115879151836</c:v>
                </c:pt>
                <c:pt idx="145">
                  <c:v>6.1402785576978705</c:v>
                </c:pt>
                <c:pt idx="146">
                  <c:v>7.2728755432251564</c:v>
                </c:pt>
                <c:pt idx="147">
                  <c:v>8.7691663139326437</c:v>
                </c:pt>
              </c:numCache>
            </c:numRef>
          </c:xVal>
          <c:yVal>
            <c:numRef>
              <c:f>'a54 data set'!$A$2:$A$149</c:f>
              <c:numCache>
                <c:formatCode>0.00</c:formatCode>
                <c:ptCount val="148"/>
                <c:pt idx="0">
                  <c:v>-3.5914047851562145</c:v>
                </c:pt>
                <c:pt idx="1">
                  <c:v>-3.4560605468750509</c:v>
                </c:pt>
                <c:pt idx="2">
                  <c:v>-2.2850478515624673</c:v>
                </c:pt>
                <c:pt idx="3">
                  <c:v>-1.1235517578124927</c:v>
                </c:pt>
                <c:pt idx="4">
                  <c:v>-0.49155175781243088</c:v>
                </c:pt>
                <c:pt idx="5">
                  <c:v>0.21702685546870271</c:v>
                </c:pt>
                <c:pt idx="6">
                  <c:v>0.8655952148437791</c:v>
                </c:pt>
                <c:pt idx="7">
                  <c:v>1.4089384765625255</c:v>
                </c:pt>
                <c:pt idx="8">
                  <c:v>2.0110263671874691</c:v>
                </c:pt>
                <c:pt idx="9">
                  <c:v>3.1959945068359445</c:v>
                </c:pt>
                <c:pt idx="10">
                  <c:v>3.9198991088867245</c:v>
                </c:pt>
                <c:pt idx="11">
                  <c:v>6.0100268554687091</c:v>
                </c:pt>
                <c:pt idx="12">
                  <c:v>6.538000122070315</c:v>
                </c:pt>
                <c:pt idx="13">
                  <c:v>8.6179716796875709</c:v>
                </c:pt>
                <c:pt idx="14">
                  <c:v>10.745026855468723</c:v>
                </c:pt>
                <c:pt idx="15">
                  <c:v>10.878293945312492</c:v>
                </c:pt>
                <c:pt idx="16">
                  <c:v>12.219127929687602</c:v>
                </c:pt>
                <c:pt idx="17">
                  <c:v>14.753899108886714</c:v>
                </c:pt>
                <c:pt idx="18">
                  <c:v>15.081971679687513</c:v>
                </c:pt>
                <c:pt idx="19">
                  <c:v>19.072994506835926</c:v>
                </c:pt>
                <c:pt idx="20">
                  <c:v>19.327448242187529</c:v>
                </c:pt>
                <c:pt idx="21">
                  <c:v>20.705789062500003</c:v>
                </c:pt>
                <c:pt idx="22">
                  <c:v>20.976938476562509</c:v>
                </c:pt>
                <c:pt idx="23">
                  <c:v>22.905029296875</c:v>
                </c:pt>
                <c:pt idx="24">
                  <c:v>23.073899108886721</c:v>
                </c:pt>
                <c:pt idx="25">
                  <c:v>23.259789062499976</c:v>
                </c:pt>
                <c:pt idx="26">
                  <c:v>23.605197448730465</c:v>
                </c:pt>
                <c:pt idx="27">
                  <c:v>23.727595214843745</c:v>
                </c:pt>
                <c:pt idx="28">
                  <c:v>25.00897167968742</c:v>
                </c:pt>
                <c:pt idx="29">
                  <c:v>25.099939453124989</c:v>
                </c:pt>
                <c:pt idx="30">
                  <c:v>25.52500012207031</c:v>
                </c:pt>
                <c:pt idx="31">
                  <c:v>25.733952148437538</c:v>
                </c:pt>
                <c:pt idx="32">
                  <c:v>25.920095581054682</c:v>
                </c:pt>
                <c:pt idx="33">
                  <c:v>27.010448242187522</c:v>
                </c:pt>
                <c:pt idx="34">
                  <c:v>27.652127929687595</c:v>
                </c:pt>
                <c:pt idx="35">
                  <c:v>28.102026367187591</c:v>
                </c:pt>
                <c:pt idx="36">
                  <c:v>28.234899108886722</c:v>
                </c:pt>
                <c:pt idx="37">
                  <c:v>33.32878906250005</c:v>
                </c:pt>
                <c:pt idx="38">
                  <c:v>34.835971679687418</c:v>
                </c:pt>
                <c:pt idx="39">
                  <c:v>36.684595214843739</c:v>
                </c:pt>
                <c:pt idx="40">
                  <c:v>39.953793457031253</c:v>
                </c:pt>
                <c:pt idx="41">
                  <c:v>40.369952148437505</c:v>
                </c:pt>
                <c:pt idx="42">
                  <c:v>40.614197448730465</c:v>
                </c:pt>
                <c:pt idx="43">
                  <c:v>46.426026855468763</c:v>
                </c:pt>
                <c:pt idx="44">
                  <c:v>47.027789062500005</c:v>
                </c:pt>
                <c:pt idx="45">
                  <c:v>48.255952148437473</c:v>
                </c:pt>
                <c:pt idx="46">
                  <c:v>48.419899108886725</c:v>
                </c:pt>
                <c:pt idx="47">
                  <c:v>48.665605468750002</c:v>
                </c:pt>
                <c:pt idx="48">
                  <c:v>49.464595214843712</c:v>
                </c:pt>
                <c:pt idx="49">
                  <c:v>51.427095581054687</c:v>
                </c:pt>
                <c:pt idx="50">
                  <c:v>51.494272460937509</c:v>
                </c:pt>
                <c:pt idx="51">
                  <c:v>55.647952148437525</c:v>
                </c:pt>
                <c:pt idx="52">
                  <c:v>56.518899108886721</c:v>
                </c:pt>
                <c:pt idx="53">
                  <c:v>56.912971679687416</c:v>
                </c:pt>
                <c:pt idx="54">
                  <c:v>57.033055664062431</c:v>
                </c:pt>
                <c:pt idx="55">
                  <c:v>58.932994506835939</c:v>
                </c:pt>
                <c:pt idx="56">
                  <c:v>59.140197448730468</c:v>
                </c:pt>
                <c:pt idx="57">
                  <c:v>59.224095581054712</c:v>
                </c:pt>
                <c:pt idx="58">
                  <c:v>59.766177734375106</c:v>
                </c:pt>
                <c:pt idx="59">
                  <c:v>59.867994506835942</c:v>
                </c:pt>
                <c:pt idx="60">
                  <c:v>59.978994506835932</c:v>
                </c:pt>
                <c:pt idx="61">
                  <c:v>60.562952148437489</c:v>
                </c:pt>
                <c:pt idx="62">
                  <c:v>64.194293945312495</c:v>
                </c:pt>
                <c:pt idx="63">
                  <c:v>64.485899108886713</c:v>
                </c:pt>
                <c:pt idx="64">
                  <c:v>68.535994506835948</c:v>
                </c:pt>
                <c:pt idx="65">
                  <c:v>71.722448242187511</c:v>
                </c:pt>
                <c:pt idx="66">
                  <c:v>73.48119744873047</c:v>
                </c:pt>
                <c:pt idx="67">
                  <c:v>74.872026855468789</c:v>
                </c:pt>
                <c:pt idx="68">
                  <c:v>77.385000122070323</c:v>
                </c:pt>
                <c:pt idx="69">
                  <c:v>77.950330078125035</c:v>
                </c:pt>
                <c:pt idx="70">
                  <c:v>77.953177734375004</c:v>
                </c:pt>
                <c:pt idx="71">
                  <c:v>78.173595214843772</c:v>
                </c:pt>
                <c:pt idx="72">
                  <c:v>78.694026855468792</c:v>
                </c:pt>
                <c:pt idx="73">
                  <c:v>79.39579345703126</c:v>
                </c:pt>
                <c:pt idx="74">
                  <c:v>80.142952148437416</c:v>
                </c:pt>
                <c:pt idx="75">
                  <c:v>81.332448242187411</c:v>
                </c:pt>
                <c:pt idx="76">
                  <c:v>81.835938476562433</c:v>
                </c:pt>
                <c:pt idx="77">
                  <c:v>82.591095581054674</c:v>
                </c:pt>
                <c:pt idx="78">
                  <c:v>85.782952148437516</c:v>
                </c:pt>
                <c:pt idx="79">
                  <c:v>86.606272460937589</c:v>
                </c:pt>
                <c:pt idx="80">
                  <c:v>86.713197448730469</c:v>
                </c:pt>
                <c:pt idx="81">
                  <c:v>92.237127929687404</c:v>
                </c:pt>
                <c:pt idx="82">
                  <c:v>92.711971679687394</c:v>
                </c:pt>
                <c:pt idx="83">
                  <c:v>95.350026367187411</c:v>
                </c:pt>
                <c:pt idx="84">
                  <c:v>99.062595214843782</c:v>
                </c:pt>
                <c:pt idx="85">
                  <c:v>99.948000122070312</c:v>
                </c:pt>
                <c:pt idx="86">
                  <c:v>106.92293847656242</c:v>
                </c:pt>
                <c:pt idx="87">
                  <c:v>106.98378906250002</c:v>
                </c:pt>
                <c:pt idx="88">
                  <c:v>108.36698828125</c:v>
                </c:pt>
                <c:pt idx="89">
                  <c:v>108.83200012207033</c:v>
                </c:pt>
                <c:pt idx="90">
                  <c:v>109.55644824218757</c:v>
                </c:pt>
                <c:pt idx="91">
                  <c:v>109.88909375000003</c:v>
                </c:pt>
                <c:pt idx="92">
                  <c:v>116.84212792968742</c:v>
                </c:pt>
                <c:pt idx="93">
                  <c:v>117.39159521484373</c:v>
                </c:pt>
                <c:pt idx="94">
                  <c:v>117.57795214843759</c:v>
                </c:pt>
                <c:pt idx="95">
                  <c:v>117.7635952148438</c:v>
                </c:pt>
                <c:pt idx="96">
                  <c:v>119.47605566406241</c:v>
                </c:pt>
                <c:pt idx="97">
                  <c:v>121.00793945312489</c:v>
                </c:pt>
                <c:pt idx="98">
                  <c:v>121.04098828125007</c:v>
                </c:pt>
                <c:pt idx="99">
                  <c:v>121.33029394531252</c:v>
                </c:pt>
                <c:pt idx="100">
                  <c:v>124.54195214843753</c:v>
                </c:pt>
                <c:pt idx="101">
                  <c:v>125.52100012207029</c:v>
                </c:pt>
                <c:pt idx="102">
                  <c:v>132.09429394531247</c:v>
                </c:pt>
                <c:pt idx="103">
                  <c:v>135.22517773437494</c:v>
                </c:pt>
                <c:pt idx="104">
                  <c:v>142.9422724609376</c:v>
                </c:pt>
                <c:pt idx="105">
                  <c:v>143.77144824218749</c:v>
                </c:pt>
                <c:pt idx="106">
                  <c:v>146.8740001220703</c:v>
                </c:pt>
                <c:pt idx="107">
                  <c:v>150.22002636718753</c:v>
                </c:pt>
                <c:pt idx="108">
                  <c:v>151.63095214843747</c:v>
                </c:pt>
                <c:pt idx="109">
                  <c:v>155.68795214843749</c:v>
                </c:pt>
                <c:pt idx="110">
                  <c:v>156.10229394531251</c:v>
                </c:pt>
                <c:pt idx="111">
                  <c:v>156.14709558105471</c:v>
                </c:pt>
                <c:pt idx="112">
                  <c:v>170.58327246093745</c:v>
                </c:pt>
                <c:pt idx="113">
                  <c:v>173.07709558105466</c:v>
                </c:pt>
                <c:pt idx="114">
                  <c:v>179.55729394531249</c:v>
                </c:pt>
                <c:pt idx="115">
                  <c:v>179.98227246093757</c:v>
                </c:pt>
                <c:pt idx="116">
                  <c:v>193.92009558105468</c:v>
                </c:pt>
                <c:pt idx="117">
                  <c:v>195.21227246093758</c:v>
                </c:pt>
                <c:pt idx="118">
                  <c:v>196.44229394531249</c:v>
                </c:pt>
                <c:pt idx="119">
                  <c:v>198.88027246093748</c:v>
                </c:pt>
                <c:pt idx="120">
                  <c:v>205.28029394531251</c:v>
                </c:pt>
                <c:pt idx="121">
                  <c:v>214.57709558105466</c:v>
                </c:pt>
                <c:pt idx="122">
                  <c:v>226.86529394531249</c:v>
                </c:pt>
                <c:pt idx="123">
                  <c:v>228.78817773437504</c:v>
                </c:pt>
                <c:pt idx="124">
                  <c:v>230.89009558105471</c:v>
                </c:pt>
                <c:pt idx="125">
                  <c:v>231.1172939453125</c:v>
                </c:pt>
                <c:pt idx="126">
                  <c:v>232.27209558105471</c:v>
                </c:pt>
                <c:pt idx="127">
                  <c:v>235.53600012207033</c:v>
                </c:pt>
                <c:pt idx="128">
                  <c:v>239.3880955810547</c:v>
                </c:pt>
                <c:pt idx="129">
                  <c:v>243.99129394531252</c:v>
                </c:pt>
                <c:pt idx="130">
                  <c:v>256.19309558105471</c:v>
                </c:pt>
                <c:pt idx="131">
                  <c:v>257.38317773437507</c:v>
                </c:pt>
                <c:pt idx="132">
                  <c:v>261.38929394531249</c:v>
                </c:pt>
                <c:pt idx="133">
                  <c:v>261.81929394531249</c:v>
                </c:pt>
                <c:pt idx="134">
                  <c:v>264.54527246093744</c:v>
                </c:pt>
                <c:pt idx="135">
                  <c:v>265.20017773437507</c:v>
                </c:pt>
                <c:pt idx="136">
                  <c:v>269.80700012207029</c:v>
                </c:pt>
                <c:pt idx="137">
                  <c:v>286.78909558105465</c:v>
                </c:pt>
                <c:pt idx="138">
                  <c:v>287.13109558105464</c:v>
                </c:pt>
                <c:pt idx="139">
                  <c:v>287.75827246093741</c:v>
                </c:pt>
                <c:pt idx="140">
                  <c:v>290.97629394531248</c:v>
                </c:pt>
                <c:pt idx="141">
                  <c:v>300.37009558105467</c:v>
                </c:pt>
                <c:pt idx="142">
                  <c:v>305.66229394531251</c:v>
                </c:pt>
                <c:pt idx="143">
                  <c:v>306.73233007812502</c:v>
                </c:pt>
                <c:pt idx="144">
                  <c:v>308.0660955810547</c:v>
                </c:pt>
                <c:pt idx="145">
                  <c:v>315.11909558105469</c:v>
                </c:pt>
                <c:pt idx="146">
                  <c:v>325.75209558105473</c:v>
                </c:pt>
                <c:pt idx="147">
                  <c:v>357.69429394531255</c:v>
                </c:pt>
              </c:numCache>
            </c:numRef>
          </c:yVal>
          <c:smooth val="0"/>
        </c:ser>
        <c:ser>
          <c:idx val="1"/>
          <c:order val="1"/>
          <c:tx>
            <c:v>Stop</c:v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'a54 data set'!$I$2:$I$155</c:f>
              <c:numCache>
                <c:formatCode>0.0</c:formatCode>
                <c:ptCount val="154"/>
                <c:pt idx="0">
                  <c:v>2.8965880902144163</c:v>
                </c:pt>
                <c:pt idx="1">
                  <c:v>5.2167848982901033</c:v>
                </c:pt>
                <c:pt idx="2">
                  <c:v>2.773923149551718</c:v>
                </c:pt>
                <c:pt idx="3">
                  <c:v>3.1580431784576874</c:v>
                </c:pt>
                <c:pt idx="4">
                  <c:v>2.1356147332677939</c:v>
                </c:pt>
                <c:pt idx="5">
                  <c:v>2.5731412455863159</c:v>
                </c:pt>
                <c:pt idx="6">
                  <c:v>3.0605998196864577</c:v>
                </c:pt>
                <c:pt idx="7">
                  <c:v>2.5815211592725711</c:v>
                </c:pt>
                <c:pt idx="8">
                  <c:v>2.7066832953469673</c:v>
                </c:pt>
                <c:pt idx="9">
                  <c:v>2.8657176474861243</c:v>
                </c:pt>
                <c:pt idx="10">
                  <c:v>3.4846357095065659</c:v>
                </c:pt>
                <c:pt idx="11">
                  <c:v>4.0669857675432928</c:v>
                </c:pt>
                <c:pt idx="12">
                  <c:v>3.0327867002935043</c:v>
                </c:pt>
                <c:pt idx="13">
                  <c:v>3.3500400703294977</c:v>
                </c:pt>
                <c:pt idx="14">
                  <c:v>3.024674910261822</c:v>
                </c:pt>
                <c:pt idx="15">
                  <c:v>3.0545593606921622</c:v>
                </c:pt>
                <c:pt idx="16">
                  <c:v>3.7170268386969347</c:v>
                </c:pt>
                <c:pt idx="17">
                  <c:v>3.4325075511152421</c:v>
                </c:pt>
                <c:pt idx="18">
                  <c:v>3.9877840938008982</c:v>
                </c:pt>
                <c:pt idx="19">
                  <c:v>5.533676007447105</c:v>
                </c:pt>
                <c:pt idx="20">
                  <c:v>5.0016839457890603</c:v>
                </c:pt>
                <c:pt idx="21">
                  <c:v>3.5254496611951995</c:v>
                </c:pt>
                <c:pt idx="22">
                  <c:v>3.9867548076923081</c:v>
                </c:pt>
                <c:pt idx="23">
                  <c:v>3.1215033154470642</c:v>
                </c:pt>
                <c:pt idx="24">
                  <c:v>3.7447064678969237</c:v>
                </c:pt>
                <c:pt idx="25">
                  <c:v>5.3309139546377997</c:v>
                </c:pt>
                <c:pt idx="26">
                  <c:v>5.0177984258284347</c:v>
                </c:pt>
                <c:pt idx="27">
                  <c:v>5.4088206284849374</c:v>
                </c:pt>
                <c:pt idx="28">
                  <c:v>3.8613124322746972</c:v>
                </c:pt>
                <c:pt idx="29">
                  <c:v>4.708733817119338</c:v>
                </c:pt>
                <c:pt idx="30">
                  <c:v>5.3340323760488548</c:v>
                </c:pt>
                <c:pt idx="31">
                  <c:v>5.8368604994258249</c:v>
                </c:pt>
                <c:pt idx="32">
                  <c:v>5.5115392496770275</c:v>
                </c:pt>
                <c:pt idx="33">
                  <c:v>6.799271943801565</c:v>
                </c:pt>
                <c:pt idx="34">
                  <c:v>4.1953946550752717</c:v>
                </c:pt>
                <c:pt idx="35">
                  <c:v>5.5050100297230342</c:v>
                </c:pt>
                <c:pt idx="36">
                  <c:v>4.4780373538787481</c:v>
                </c:pt>
                <c:pt idx="37">
                  <c:v>5.4545282447416747</c:v>
                </c:pt>
                <c:pt idx="38">
                  <c:v>5.6629127038043467</c:v>
                </c:pt>
                <c:pt idx="39">
                  <c:v>4.2704233859485283</c:v>
                </c:pt>
                <c:pt idx="40">
                  <c:v>5.0355354678313198</c:v>
                </c:pt>
                <c:pt idx="41">
                  <c:v>4.9610595074220765</c:v>
                </c:pt>
                <c:pt idx="42">
                  <c:v>5.7539294231586133</c:v>
                </c:pt>
                <c:pt idx="43">
                  <c:v>5.5987295707614946</c:v>
                </c:pt>
                <c:pt idx="44">
                  <c:v>5.089504590446567</c:v>
                </c:pt>
                <c:pt idx="45">
                  <c:v>5.9041855161673089</c:v>
                </c:pt>
                <c:pt idx="46">
                  <c:v>4.6143557742086134</c:v>
                </c:pt>
                <c:pt idx="47">
                  <c:v>5.0136912194421717</c:v>
                </c:pt>
                <c:pt idx="48">
                  <c:v>5.5603678798911274</c:v>
                </c:pt>
                <c:pt idx="49">
                  <c:v>5.5341783278306709</c:v>
                </c:pt>
                <c:pt idx="50">
                  <c:v>7.937355717826593</c:v>
                </c:pt>
                <c:pt idx="51">
                  <c:v>5.4956086332937195</c:v>
                </c:pt>
                <c:pt idx="52">
                  <c:v>4.7402446499433104</c:v>
                </c:pt>
                <c:pt idx="53">
                  <c:v>4.3796210346968349</c:v>
                </c:pt>
                <c:pt idx="54">
                  <c:v>6.2378739072874581</c:v>
                </c:pt>
                <c:pt idx="55">
                  <c:v>6.5862362879518299</c:v>
                </c:pt>
                <c:pt idx="56">
                  <c:v>4.3357962461734534</c:v>
                </c:pt>
                <c:pt idx="57">
                  <c:v>9.7017197416528713</c:v>
                </c:pt>
                <c:pt idx="58">
                  <c:v>6.8547209551804098</c:v>
                </c:pt>
                <c:pt idx="59">
                  <c:v>5.5729587467926383</c:v>
                </c:pt>
                <c:pt idx="60">
                  <c:v>6.3389189288645449</c:v>
                </c:pt>
                <c:pt idx="61">
                  <c:v>5.1674198356551635</c:v>
                </c:pt>
                <c:pt idx="62">
                  <c:v>5.1576081493121784</c:v>
                </c:pt>
                <c:pt idx="63">
                  <c:v>5.3516195892483136</c:v>
                </c:pt>
                <c:pt idx="64">
                  <c:v>5.7210984107009697</c:v>
                </c:pt>
                <c:pt idx="65">
                  <c:v>5.5614862160604508</c:v>
                </c:pt>
                <c:pt idx="66">
                  <c:v>5.0664267652187158</c:v>
                </c:pt>
                <c:pt idx="67">
                  <c:v>5.1839133218825912</c:v>
                </c:pt>
                <c:pt idx="68">
                  <c:v>5.7356047729878386</c:v>
                </c:pt>
                <c:pt idx="69">
                  <c:v>6.480580999794352</c:v>
                </c:pt>
                <c:pt idx="70">
                  <c:v>6.9480924383705993</c:v>
                </c:pt>
                <c:pt idx="71">
                  <c:v>8.4678212627810723</c:v>
                </c:pt>
                <c:pt idx="72">
                  <c:v>5.5741880792367002</c:v>
                </c:pt>
                <c:pt idx="73">
                  <c:v>6.5786031473572466</c:v>
                </c:pt>
                <c:pt idx="74">
                  <c:v>8.20043285123967</c:v>
                </c:pt>
                <c:pt idx="75">
                  <c:v>12.410654306601721</c:v>
                </c:pt>
                <c:pt idx="76">
                  <c:v>5.8006047219003483</c:v>
                </c:pt>
                <c:pt idx="77">
                  <c:v>5.9151306742124898</c:v>
                </c:pt>
                <c:pt idx="78">
                  <c:v>8.7068579324484254</c:v>
                </c:pt>
                <c:pt idx="79">
                  <c:v>5.0509361960130361</c:v>
                </c:pt>
                <c:pt idx="80">
                  <c:v>6.4644937463093637</c:v>
                </c:pt>
                <c:pt idx="81">
                  <c:v>6.1569029434240186</c:v>
                </c:pt>
                <c:pt idx="82">
                  <c:v>7.5595291748398354</c:v>
                </c:pt>
                <c:pt idx="83">
                  <c:v>8.7724480248131229</c:v>
                </c:pt>
                <c:pt idx="84">
                  <c:v>5.1622695943644157</c:v>
                </c:pt>
                <c:pt idx="85">
                  <c:v>6.3076100772782153</c:v>
                </c:pt>
                <c:pt idx="86">
                  <c:v>9.2710844221443978</c:v>
                </c:pt>
                <c:pt idx="87">
                  <c:v>8.9559571284848989</c:v>
                </c:pt>
                <c:pt idx="88">
                  <c:v>7.800864814723143</c:v>
                </c:pt>
                <c:pt idx="89">
                  <c:v>8.0316766596669602</c:v>
                </c:pt>
                <c:pt idx="90">
                  <c:v>6.0424968010250213</c:v>
                </c:pt>
                <c:pt idx="91">
                  <c:v>6.8583487271515926</c:v>
                </c:pt>
                <c:pt idx="92">
                  <c:v>8.6127577499149783</c:v>
                </c:pt>
                <c:pt idx="93">
                  <c:v>7.6269576908145202</c:v>
                </c:pt>
                <c:pt idx="94">
                  <c:v>7.9724072374494828</c:v>
                </c:pt>
                <c:pt idx="95">
                  <c:v>13.549595199837471</c:v>
                </c:pt>
                <c:pt idx="96">
                  <c:v>7.3756467064007563</c:v>
                </c:pt>
                <c:pt idx="97">
                  <c:v>8.7582124956042797</c:v>
                </c:pt>
                <c:pt idx="98">
                  <c:v>8.9570010548574412</c:v>
                </c:pt>
                <c:pt idx="99">
                  <c:v>9.811489001036886</c:v>
                </c:pt>
                <c:pt idx="100">
                  <c:v>7.7290152048958056</c:v>
                </c:pt>
                <c:pt idx="101">
                  <c:v>9.2665752751572317</c:v>
                </c:pt>
                <c:pt idx="102">
                  <c:v>8.0474550786576202</c:v>
                </c:pt>
                <c:pt idx="103">
                  <c:v>8.6129172101351834</c:v>
                </c:pt>
                <c:pt idx="104">
                  <c:v>6.6409710811769722</c:v>
                </c:pt>
                <c:pt idx="105">
                  <c:v>7.4652513303825021</c:v>
                </c:pt>
                <c:pt idx="106">
                  <c:v>7.8699270163068666</c:v>
                </c:pt>
                <c:pt idx="107">
                  <c:v>7.4115363650337027</c:v>
                </c:pt>
                <c:pt idx="108">
                  <c:v>7.6939475129618291</c:v>
                </c:pt>
                <c:pt idx="109">
                  <c:v>6.0176208995796765</c:v>
                </c:pt>
                <c:pt idx="110">
                  <c:v>6.7090634559028341</c:v>
                </c:pt>
                <c:pt idx="111">
                  <c:v>7.1197347315471502</c:v>
                </c:pt>
                <c:pt idx="112">
                  <c:v>7.5872399940118429</c:v>
                </c:pt>
                <c:pt idx="113">
                  <c:v>8.6355063124612723</c:v>
                </c:pt>
                <c:pt idx="114">
                  <c:v>9.5141255482456124</c:v>
                </c:pt>
                <c:pt idx="115">
                  <c:v>7.3824371662913553</c:v>
                </c:pt>
                <c:pt idx="116">
                  <c:v>9.7394690356120748</c:v>
                </c:pt>
                <c:pt idx="117">
                  <c:v>8.7735871436171067</c:v>
                </c:pt>
                <c:pt idx="118">
                  <c:v>11.165995208395975</c:v>
                </c:pt>
                <c:pt idx="119">
                  <c:v>10.11997084931699</c:v>
                </c:pt>
                <c:pt idx="120">
                  <c:v>9.1903818193328224</c:v>
                </c:pt>
                <c:pt idx="121">
                  <c:v>7.2211128875402659</c:v>
                </c:pt>
                <c:pt idx="122">
                  <c:v>10.394053648591829</c:v>
                </c:pt>
                <c:pt idx="123">
                  <c:v>10.508384966698598</c:v>
                </c:pt>
                <c:pt idx="124">
                  <c:v>9.6434358074039448</c:v>
                </c:pt>
                <c:pt idx="125">
                  <c:v>11.048155473955179</c:v>
                </c:pt>
                <c:pt idx="126">
                  <c:v>12.192236519368491</c:v>
                </c:pt>
                <c:pt idx="127">
                  <c:v>11.519852015761392</c:v>
                </c:pt>
                <c:pt idx="128">
                  <c:v>12.237690115688091</c:v>
                </c:pt>
                <c:pt idx="129">
                  <c:v>7.9480507808288836</c:v>
                </c:pt>
                <c:pt idx="130">
                  <c:v>13.987059259989175</c:v>
                </c:pt>
                <c:pt idx="131">
                  <c:v>13.613848475992247</c:v>
                </c:pt>
                <c:pt idx="132">
                  <c:v>12.57702873301859</c:v>
                </c:pt>
                <c:pt idx="133">
                  <c:v>14.741815448835785</c:v>
                </c:pt>
                <c:pt idx="134">
                  <c:v>9.8243155930832042</c:v>
                </c:pt>
                <c:pt idx="135">
                  <c:v>20.534089596170769</c:v>
                </c:pt>
                <c:pt idx="136">
                  <c:v>11.235222025505175</c:v>
                </c:pt>
                <c:pt idx="137">
                  <c:v>11.3321829878036</c:v>
                </c:pt>
                <c:pt idx="138">
                  <c:v>12.376528704424977</c:v>
                </c:pt>
                <c:pt idx="139">
                  <c:v>8.1511714908535762</c:v>
                </c:pt>
                <c:pt idx="140">
                  <c:v>14.533547174417748</c:v>
                </c:pt>
                <c:pt idx="141">
                  <c:v>13.455830016748866</c:v>
                </c:pt>
                <c:pt idx="142">
                  <c:v>12.166677931950751</c:v>
                </c:pt>
                <c:pt idx="143">
                  <c:v>10.830272432414812</c:v>
                </c:pt>
                <c:pt idx="144">
                  <c:v>9.560164606251524</c:v>
                </c:pt>
                <c:pt idx="145">
                  <c:v>7.5819631190496342</c:v>
                </c:pt>
                <c:pt idx="146">
                  <c:v>8.2712877815623038</c:v>
                </c:pt>
                <c:pt idx="147">
                  <c:v>12.141066165018477</c:v>
                </c:pt>
                <c:pt idx="148">
                  <c:v>7.7173394244136846</c:v>
                </c:pt>
                <c:pt idx="149">
                  <c:v>7.8922221018493373</c:v>
                </c:pt>
                <c:pt idx="150">
                  <c:v>14.44918205854872</c:v>
                </c:pt>
                <c:pt idx="151">
                  <c:v>15.551199921215972</c:v>
                </c:pt>
                <c:pt idx="152">
                  <c:v>8.8251622162329024</c:v>
                </c:pt>
                <c:pt idx="153">
                  <c:v>12.798498294076952</c:v>
                </c:pt>
              </c:numCache>
            </c:numRef>
          </c:xVal>
          <c:yVal>
            <c:numRef>
              <c:f>'a54 data set'!$F$2:$F$155</c:f>
              <c:numCache>
                <c:formatCode>0.00</c:formatCode>
                <c:ptCount val="154"/>
                <c:pt idx="0">
                  <c:v>31.746605468750005</c:v>
                </c:pt>
                <c:pt idx="1">
                  <c:v>49.76812792968758</c:v>
                </c:pt>
                <c:pt idx="2">
                  <c:v>66.907026367187427</c:v>
                </c:pt>
                <c:pt idx="3">
                  <c:v>69.413789062499973</c:v>
                </c:pt>
                <c:pt idx="4">
                  <c:v>69.920026367187575</c:v>
                </c:pt>
                <c:pt idx="5">
                  <c:v>71.507595214843718</c:v>
                </c:pt>
                <c:pt idx="6">
                  <c:v>73.331971679687513</c:v>
                </c:pt>
                <c:pt idx="7">
                  <c:v>80.336938476562409</c:v>
                </c:pt>
                <c:pt idx="8">
                  <c:v>82.201971679687404</c:v>
                </c:pt>
                <c:pt idx="9">
                  <c:v>95.543026367187394</c:v>
                </c:pt>
                <c:pt idx="10">
                  <c:v>96.838026367187467</c:v>
                </c:pt>
                <c:pt idx="11">
                  <c:v>98.055026855468782</c:v>
                </c:pt>
                <c:pt idx="12">
                  <c:v>105.26802636718753</c:v>
                </c:pt>
                <c:pt idx="13">
                  <c:v>107.77078906249994</c:v>
                </c:pt>
                <c:pt idx="14">
                  <c:v>111.91297167968742</c:v>
                </c:pt>
                <c:pt idx="15">
                  <c:v>113.41578906249998</c:v>
                </c:pt>
                <c:pt idx="16">
                  <c:v>114.70744824218741</c:v>
                </c:pt>
                <c:pt idx="17">
                  <c:v>120.03478906250001</c:v>
                </c:pt>
                <c:pt idx="18">
                  <c:v>122.42497167968759</c:v>
                </c:pt>
                <c:pt idx="19">
                  <c:v>124.2310263671875</c:v>
                </c:pt>
                <c:pt idx="20">
                  <c:v>127.0927890625</c:v>
                </c:pt>
                <c:pt idx="21">
                  <c:v>135.20099450683591</c:v>
                </c:pt>
                <c:pt idx="22">
                  <c:v>139.93509375000002</c:v>
                </c:pt>
                <c:pt idx="23">
                  <c:v>140.3427890625</c:v>
                </c:pt>
                <c:pt idx="24">
                  <c:v>145.40695214843754</c:v>
                </c:pt>
                <c:pt idx="25">
                  <c:v>152.51744824218747</c:v>
                </c:pt>
                <c:pt idx="26">
                  <c:v>157.85993847656255</c:v>
                </c:pt>
                <c:pt idx="27">
                  <c:v>162.48097167968751</c:v>
                </c:pt>
                <c:pt idx="28">
                  <c:v>165.92059521484373</c:v>
                </c:pt>
                <c:pt idx="29">
                  <c:v>169.46733007812497</c:v>
                </c:pt>
                <c:pt idx="30">
                  <c:v>170.04895214843748</c:v>
                </c:pt>
                <c:pt idx="31">
                  <c:v>171.54533007812501</c:v>
                </c:pt>
                <c:pt idx="32">
                  <c:v>175.98344824218748</c:v>
                </c:pt>
                <c:pt idx="33">
                  <c:v>177.18902685546874</c:v>
                </c:pt>
                <c:pt idx="34">
                  <c:v>178.01059521484376</c:v>
                </c:pt>
                <c:pt idx="35">
                  <c:v>179.13302636718754</c:v>
                </c:pt>
                <c:pt idx="36">
                  <c:v>180.64402685546872</c:v>
                </c:pt>
                <c:pt idx="37">
                  <c:v>181.85397167968745</c:v>
                </c:pt>
                <c:pt idx="38">
                  <c:v>182.34578906249999</c:v>
                </c:pt>
                <c:pt idx="39">
                  <c:v>184.52499450683592</c:v>
                </c:pt>
                <c:pt idx="40">
                  <c:v>185.20699450683594</c:v>
                </c:pt>
                <c:pt idx="41">
                  <c:v>192.58833007812501</c:v>
                </c:pt>
                <c:pt idx="42">
                  <c:v>194.71297167968748</c:v>
                </c:pt>
                <c:pt idx="43">
                  <c:v>194.8357890625</c:v>
                </c:pt>
                <c:pt idx="44">
                  <c:v>197.87993847656253</c:v>
                </c:pt>
                <c:pt idx="45">
                  <c:v>199.03009374999999</c:v>
                </c:pt>
                <c:pt idx="46">
                  <c:v>199.15559521484374</c:v>
                </c:pt>
                <c:pt idx="47">
                  <c:v>199.19395214843746</c:v>
                </c:pt>
                <c:pt idx="48">
                  <c:v>202.45299450683592</c:v>
                </c:pt>
                <c:pt idx="49">
                  <c:v>202.71695214843749</c:v>
                </c:pt>
                <c:pt idx="50">
                  <c:v>204.14878906249999</c:v>
                </c:pt>
                <c:pt idx="51">
                  <c:v>205.20602636718752</c:v>
                </c:pt>
                <c:pt idx="52">
                  <c:v>209.0447890625</c:v>
                </c:pt>
                <c:pt idx="53">
                  <c:v>210.39699450683594</c:v>
                </c:pt>
                <c:pt idx="54">
                  <c:v>216.07995214843754</c:v>
                </c:pt>
                <c:pt idx="55">
                  <c:v>217.7409716796875</c:v>
                </c:pt>
                <c:pt idx="56">
                  <c:v>218.87099450683593</c:v>
                </c:pt>
                <c:pt idx="57">
                  <c:v>219.74395214843753</c:v>
                </c:pt>
                <c:pt idx="58">
                  <c:v>219.89944824218753</c:v>
                </c:pt>
                <c:pt idx="59">
                  <c:v>219.90895214843749</c:v>
                </c:pt>
                <c:pt idx="60">
                  <c:v>222.05233007812501</c:v>
                </c:pt>
                <c:pt idx="61">
                  <c:v>225.91959521484375</c:v>
                </c:pt>
                <c:pt idx="62">
                  <c:v>229.87459521484379</c:v>
                </c:pt>
                <c:pt idx="63">
                  <c:v>229.95909375000002</c:v>
                </c:pt>
                <c:pt idx="64">
                  <c:v>230.15978906250001</c:v>
                </c:pt>
                <c:pt idx="65">
                  <c:v>230.69044824218747</c:v>
                </c:pt>
                <c:pt idx="66">
                  <c:v>233.81559521484371</c:v>
                </c:pt>
                <c:pt idx="67">
                  <c:v>234.72759521484375</c:v>
                </c:pt>
                <c:pt idx="68">
                  <c:v>235.67600012207032</c:v>
                </c:pt>
                <c:pt idx="69">
                  <c:v>236.34678906250002</c:v>
                </c:pt>
                <c:pt idx="70">
                  <c:v>236.92995214843745</c:v>
                </c:pt>
                <c:pt idx="71">
                  <c:v>239.13127246093745</c:v>
                </c:pt>
                <c:pt idx="72">
                  <c:v>242.08698828124989</c:v>
                </c:pt>
                <c:pt idx="73">
                  <c:v>245.97397167968745</c:v>
                </c:pt>
                <c:pt idx="74">
                  <c:v>248.06309375000001</c:v>
                </c:pt>
                <c:pt idx="75">
                  <c:v>249.20593847656255</c:v>
                </c:pt>
                <c:pt idx="76">
                  <c:v>250.29609375000001</c:v>
                </c:pt>
                <c:pt idx="77">
                  <c:v>250.97899450683593</c:v>
                </c:pt>
                <c:pt idx="78">
                  <c:v>257.46178906249997</c:v>
                </c:pt>
                <c:pt idx="79">
                  <c:v>259.11302685546877</c:v>
                </c:pt>
                <c:pt idx="80">
                  <c:v>260.0019384765626</c:v>
                </c:pt>
                <c:pt idx="81">
                  <c:v>260.43699450683596</c:v>
                </c:pt>
                <c:pt idx="82">
                  <c:v>262.54244824218745</c:v>
                </c:pt>
                <c:pt idx="83">
                  <c:v>264.050685546875</c:v>
                </c:pt>
                <c:pt idx="84">
                  <c:v>265.18578906250002</c:v>
                </c:pt>
                <c:pt idx="85">
                  <c:v>267.69497167968746</c:v>
                </c:pt>
                <c:pt idx="86">
                  <c:v>268.86144824218752</c:v>
                </c:pt>
                <c:pt idx="87">
                  <c:v>269.84298828124997</c:v>
                </c:pt>
                <c:pt idx="88">
                  <c:v>270.84602636718751</c:v>
                </c:pt>
                <c:pt idx="89">
                  <c:v>272.51478906249997</c:v>
                </c:pt>
                <c:pt idx="90">
                  <c:v>279.82802685546875</c:v>
                </c:pt>
                <c:pt idx="91">
                  <c:v>284.69005566406258</c:v>
                </c:pt>
                <c:pt idx="92">
                  <c:v>284.91002636718747</c:v>
                </c:pt>
                <c:pt idx="93">
                  <c:v>285.47702636718748</c:v>
                </c:pt>
                <c:pt idx="94">
                  <c:v>286.04997167968747</c:v>
                </c:pt>
                <c:pt idx="95">
                  <c:v>286.57393847656249</c:v>
                </c:pt>
                <c:pt idx="96">
                  <c:v>287.42895214843747</c:v>
                </c:pt>
                <c:pt idx="97">
                  <c:v>287.97002685546875</c:v>
                </c:pt>
                <c:pt idx="98">
                  <c:v>288.23629394531247</c:v>
                </c:pt>
                <c:pt idx="99">
                  <c:v>293.85409558105471</c:v>
                </c:pt>
                <c:pt idx="100">
                  <c:v>293.9344482421875</c:v>
                </c:pt>
                <c:pt idx="101">
                  <c:v>294.67709374999998</c:v>
                </c:pt>
                <c:pt idx="102">
                  <c:v>295.10017773437494</c:v>
                </c:pt>
                <c:pt idx="103">
                  <c:v>300.24629394531246</c:v>
                </c:pt>
                <c:pt idx="104">
                  <c:v>301.23444824218745</c:v>
                </c:pt>
                <c:pt idx="105">
                  <c:v>302.26802636718753</c:v>
                </c:pt>
                <c:pt idx="106">
                  <c:v>302.51999450683593</c:v>
                </c:pt>
                <c:pt idx="107">
                  <c:v>305.13295214843754</c:v>
                </c:pt>
                <c:pt idx="108">
                  <c:v>305.60359521484384</c:v>
                </c:pt>
                <c:pt idx="109">
                  <c:v>308.70395214843745</c:v>
                </c:pt>
                <c:pt idx="110">
                  <c:v>312.37399450683597</c:v>
                </c:pt>
                <c:pt idx="111">
                  <c:v>317.46897167968746</c:v>
                </c:pt>
                <c:pt idx="112">
                  <c:v>318.73995214843751</c:v>
                </c:pt>
                <c:pt idx="113">
                  <c:v>322.27709558105471</c:v>
                </c:pt>
                <c:pt idx="114">
                  <c:v>325.38309375</c:v>
                </c:pt>
                <c:pt idx="115">
                  <c:v>325.78695214843754</c:v>
                </c:pt>
                <c:pt idx="116">
                  <c:v>329.68102685546876</c:v>
                </c:pt>
                <c:pt idx="117">
                  <c:v>336.29159521484371</c:v>
                </c:pt>
                <c:pt idx="118">
                  <c:v>336.54309558105467</c:v>
                </c:pt>
                <c:pt idx="119">
                  <c:v>338.00702636718745</c:v>
                </c:pt>
                <c:pt idx="120">
                  <c:v>345.92597167968745</c:v>
                </c:pt>
                <c:pt idx="121">
                  <c:v>347.47995214843752</c:v>
                </c:pt>
                <c:pt idx="122">
                  <c:v>363.06429394531256</c:v>
                </c:pt>
                <c:pt idx="123">
                  <c:v>363.3799521484375</c:v>
                </c:pt>
                <c:pt idx="124">
                  <c:v>363.46109558105468</c:v>
                </c:pt>
                <c:pt idx="125">
                  <c:v>364.81009375000002</c:v>
                </c:pt>
                <c:pt idx="126">
                  <c:v>365.76709558105472</c:v>
                </c:pt>
                <c:pt idx="127">
                  <c:v>366.21609558105467</c:v>
                </c:pt>
                <c:pt idx="128">
                  <c:v>368.23209558105464</c:v>
                </c:pt>
                <c:pt idx="129">
                  <c:v>368.63059521484365</c:v>
                </c:pt>
                <c:pt idx="130">
                  <c:v>371.49629394531246</c:v>
                </c:pt>
                <c:pt idx="131">
                  <c:v>373.01944824218754</c:v>
                </c:pt>
                <c:pt idx="132">
                  <c:v>373.78929394531247</c:v>
                </c:pt>
                <c:pt idx="133">
                  <c:v>375.91629394531253</c:v>
                </c:pt>
                <c:pt idx="134">
                  <c:v>377.54844824218753</c:v>
                </c:pt>
                <c:pt idx="135">
                  <c:v>379.05929394531245</c:v>
                </c:pt>
                <c:pt idx="136">
                  <c:v>379.30109558105471</c:v>
                </c:pt>
                <c:pt idx="137">
                  <c:v>379.96809558105474</c:v>
                </c:pt>
                <c:pt idx="138">
                  <c:v>382.31097167968755</c:v>
                </c:pt>
                <c:pt idx="139">
                  <c:v>383.3495952148437</c:v>
                </c:pt>
                <c:pt idx="140">
                  <c:v>385.13900012207034</c:v>
                </c:pt>
                <c:pt idx="141">
                  <c:v>385.37497167968752</c:v>
                </c:pt>
                <c:pt idx="142">
                  <c:v>388.48202636718747</c:v>
                </c:pt>
                <c:pt idx="143">
                  <c:v>389.34829394531255</c:v>
                </c:pt>
                <c:pt idx="144">
                  <c:v>392.15795214843752</c:v>
                </c:pt>
                <c:pt idx="145">
                  <c:v>392.21495214843753</c:v>
                </c:pt>
                <c:pt idx="146">
                  <c:v>397.26995214843748</c:v>
                </c:pt>
                <c:pt idx="147">
                  <c:v>397.37709558105473</c:v>
                </c:pt>
                <c:pt idx="148">
                  <c:v>398.98644824218752</c:v>
                </c:pt>
                <c:pt idx="149">
                  <c:v>399.81997167968746</c:v>
                </c:pt>
                <c:pt idx="150">
                  <c:v>401.10929394531252</c:v>
                </c:pt>
                <c:pt idx="151">
                  <c:v>405.57529394531252</c:v>
                </c:pt>
                <c:pt idx="152">
                  <c:v>406.48697167968749</c:v>
                </c:pt>
                <c:pt idx="153">
                  <c:v>408.27209558105471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08512"/>
        <c:axId val="181410048"/>
      </c:scatterChart>
      <c:valAx>
        <c:axId val="181408512"/>
        <c:scaling>
          <c:orientation val="maxMin"/>
          <c:max val="15"/>
          <c:min val="-5"/>
        </c:scaling>
        <c:delete val="0"/>
        <c:axPos val="t"/>
        <c:numFmt formatCode="0" sourceLinked="0"/>
        <c:majorTickMark val="out"/>
        <c:minorTickMark val="in"/>
        <c:tickLblPos val="nextTo"/>
        <c:crossAx val="181410048"/>
        <c:crosses val="autoZero"/>
        <c:crossBetween val="midCat"/>
        <c:majorUnit val="5"/>
        <c:minorUnit val="1"/>
      </c:valAx>
      <c:valAx>
        <c:axId val="181410048"/>
        <c:scaling>
          <c:orientation val="maxMin"/>
          <c:max val="400"/>
          <c:min val="0"/>
        </c:scaling>
        <c:delete val="0"/>
        <c:axPos val="r"/>
        <c:majorGridlines/>
        <c:numFmt formatCode="0" sourceLinked="0"/>
        <c:majorTickMark val="out"/>
        <c:minorTickMark val="in"/>
        <c:tickLblPos val="nextTo"/>
        <c:crossAx val="181408512"/>
        <c:crosses val="autoZero"/>
        <c:crossBetween val="midCat"/>
        <c:majorUnit val="100"/>
        <c:minorUnit val="25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Didn't stop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'distance analysis'!$O$5:$O$25</c:f>
              <c:numCache>
                <c:formatCode>General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'distance analysis'!$Q$5:$Q$25</c:f>
              <c:numCache>
                <c:formatCode>0.000</c:formatCode>
                <c:ptCount val="21"/>
                <c:pt idx="0">
                  <c:v>3.3783783783783786E-2</c:v>
                </c:pt>
                <c:pt idx="1">
                  <c:v>0.1554054054054054</c:v>
                </c:pt>
                <c:pt idx="2">
                  <c:v>0.14189189189189189</c:v>
                </c:pt>
                <c:pt idx="3">
                  <c:v>0.12837837837837837</c:v>
                </c:pt>
                <c:pt idx="4">
                  <c:v>0.12162162162162163</c:v>
                </c:pt>
                <c:pt idx="5">
                  <c:v>0.10135135135135136</c:v>
                </c:pt>
                <c:pt idx="6">
                  <c:v>4.0540540540540543E-2</c:v>
                </c:pt>
                <c:pt idx="7">
                  <c:v>4.72972972972973E-2</c:v>
                </c:pt>
                <c:pt idx="8">
                  <c:v>4.0540540540540543E-2</c:v>
                </c:pt>
                <c:pt idx="9">
                  <c:v>1.3513513513513514E-2</c:v>
                </c:pt>
                <c:pt idx="10">
                  <c:v>5.4054054054054057E-2</c:v>
                </c:pt>
                <c:pt idx="11">
                  <c:v>4.72972972972973E-2</c:v>
                </c:pt>
                <c:pt idx="12">
                  <c:v>2.7027027027027029E-2</c:v>
                </c:pt>
                <c:pt idx="13">
                  <c:v>3.3783783783783786E-2</c:v>
                </c:pt>
                <c:pt idx="14">
                  <c:v>6.7567567567567571E-3</c:v>
                </c:pt>
                <c:pt idx="15">
                  <c:v>6.7567567567567571E-3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Stopped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'distance analysis'!$U$5:$U$25</c:f>
              <c:numCache>
                <c:formatCode>General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'distance analysis'!$W$5:$W$25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1.2987012987012988E-2</c:v>
                </c:pt>
                <c:pt idx="3">
                  <c:v>3.2467532467532464E-2</c:v>
                </c:pt>
                <c:pt idx="4">
                  <c:v>3.2467532467532464E-2</c:v>
                </c:pt>
                <c:pt idx="5">
                  <c:v>5.1948051948051951E-2</c:v>
                </c:pt>
                <c:pt idx="6">
                  <c:v>3.2467532467532464E-2</c:v>
                </c:pt>
                <c:pt idx="7">
                  <c:v>4.5454545454545456E-2</c:v>
                </c:pt>
                <c:pt idx="8">
                  <c:v>0.1038961038961039</c:v>
                </c:pt>
                <c:pt idx="9">
                  <c:v>8.4415584415584416E-2</c:v>
                </c:pt>
                <c:pt idx="10">
                  <c:v>9.7402597402597407E-2</c:v>
                </c:pt>
                <c:pt idx="11">
                  <c:v>9.0909090909090912E-2</c:v>
                </c:pt>
                <c:pt idx="12">
                  <c:v>8.4415584415584416E-2</c:v>
                </c:pt>
                <c:pt idx="13">
                  <c:v>7.1428571428571425E-2</c:v>
                </c:pt>
                <c:pt idx="14">
                  <c:v>5.1948051948051951E-2</c:v>
                </c:pt>
                <c:pt idx="15">
                  <c:v>7.1428571428571425E-2</c:v>
                </c:pt>
                <c:pt idx="16">
                  <c:v>0.11038961038961038</c:v>
                </c:pt>
                <c:pt idx="17">
                  <c:v>2.5974025974025976E-2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05824"/>
        <c:axId val="181807744"/>
      </c:scatterChart>
      <c:valAx>
        <c:axId val="181805824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stop bar at onset of yellow,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81807744"/>
        <c:crosses val="autoZero"/>
        <c:crossBetween val="midCat"/>
        <c:majorUnit val="100"/>
        <c:minorUnit val="25"/>
      </c:valAx>
      <c:valAx>
        <c:axId val="181807744"/>
        <c:scaling>
          <c:orientation val="minMax"/>
          <c:max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vehicles</a:t>
                </a:r>
              </a:p>
            </c:rich>
          </c:tx>
          <c:layout>
            <c:manualLayout>
              <c:xMode val="edge"/>
              <c:yMode val="edge"/>
              <c:x val="1.9043348012052097E-2"/>
              <c:y val="0.29597544320979874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81805824"/>
        <c:crosses val="autoZero"/>
        <c:crossBetween val="midCat"/>
        <c:majorUnit val="5.000000000000001E-2"/>
        <c:min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Didn't stop</c:v>
          </c:tx>
          <c:marker>
            <c:symbol val="none"/>
          </c:marker>
          <c:xVal>
            <c:numRef>
              <c:f>'distance analysis'!$O$5:$O$25</c:f>
              <c:numCache>
                <c:formatCode>General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'distance analysis'!$S$5:$S$25</c:f>
              <c:numCache>
                <c:formatCode>0.000</c:formatCode>
                <c:ptCount val="21"/>
                <c:pt idx="0">
                  <c:v>3.3783783783783786E-2</c:v>
                </c:pt>
                <c:pt idx="1">
                  <c:v>0.1891891891891892</c:v>
                </c:pt>
                <c:pt idx="2">
                  <c:v>0.33108108108108109</c:v>
                </c:pt>
                <c:pt idx="3">
                  <c:v>0.45945945945945948</c:v>
                </c:pt>
                <c:pt idx="4">
                  <c:v>0.58108108108108103</c:v>
                </c:pt>
                <c:pt idx="5">
                  <c:v>0.68243243243243246</c:v>
                </c:pt>
                <c:pt idx="6">
                  <c:v>0.72297297297297303</c:v>
                </c:pt>
                <c:pt idx="7">
                  <c:v>0.77027027027027029</c:v>
                </c:pt>
                <c:pt idx="8">
                  <c:v>0.81081081081081086</c:v>
                </c:pt>
                <c:pt idx="9">
                  <c:v>0.82432432432432434</c:v>
                </c:pt>
                <c:pt idx="10">
                  <c:v>0.8783783783783784</c:v>
                </c:pt>
                <c:pt idx="11">
                  <c:v>0.92567567567567566</c:v>
                </c:pt>
                <c:pt idx="12">
                  <c:v>0.95270270270270274</c:v>
                </c:pt>
                <c:pt idx="13">
                  <c:v>0.98648648648648651</c:v>
                </c:pt>
                <c:pt idx="14">
                  <c:v>0.9932432432432432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Stopped</c:v>
          </c:tx>
          <c:marker>
            <c:symbol val="none"/>
          </c:marker>
          <c:xVal>
            <c:numRef>
              <c:f>'distance analysis'!$U$5:$U$25</c:f>
              <c:numCache>
                <c:formatCode>General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'distance analysis'!$Y$5:$Y$25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1.2987012987012988E-2</c:v>
                </c:pt>
                <c:pt idx="3">
                  <c:v>4.5454545454545456E-2</c:v>
                </c:pt>
                <c:pt idx="4">
                  <c:v>7.792207792207792E-2</c:v>
                </c:pt>
                <c:pt idx="5">
                  <c:v>0.12987012987012986</c:v>
                </c:pt>
                <c:pt idx="6">
                  <c:v>0.16233766233766234</c:v>
                </c:pt>
                <c:pt idx="7">
                  <c:v>0.20779220779220781</c:v>
                </c:pt>
                <c:pt idx="8">
                  <c:v>0.31168831168831168</c:v>
                </c:pt>
                <c:pt idx="9">
                  <c:v>0.39610389610389612</c:v>
                </c:pt>
                <c:pt idx="10">
                  <c:v>0.4935064935064935</c:v>
                </c:pt>
                <c:pt idx="11">
                  <c:v>0.58441558441558439</c:v>
                </c:pt>
                <c:pt idx="12">
                  <c:v>0.66883116883116878</c:v>
                </c:pt>
                <c:pt idx="13">
                  <c:v>0.74025974025974028</c:v>
                </c:pt>
                <c:pt idx="14">
                  <c:v>0.79220779220779225</c:v>
                </c:pt>
                <c:pt idx="15">
                  <c:v>0.86363636363636365</c:v>
                </c:pt>
                <c:pt idx="16">
                  <c:v>0.97402597402597402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67488"/>
        <c:axId val="181569408"/>
      </c:scatterChart>
      <c:valAx>
        <c:axId val="181567488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stop</a:t>
                </a:r>
                <a:r>
                  <a:rPr lang="en-US" baseline="0"/>
                  <a:t> bar at </a:t>
                </a:r>
                <a:r>
                  <a:rPr lang="en-US"/>
                  <a:t>onset of yellow,</a:t>
                </a:r>
                <a:r>
                  <a:rPr lang="en-US" baseline="0"/>
                  <a:t> feet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81569408"/>
        <c:crosses val="autoZero"/>
        <c:crossBetween val="midCat"/>
        <c:majorUnit val="100"/>
        <c:minorUnit val="25"/>
      </c:valAx>
      <c:valAx>
        <c:axId val="1815694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proportion</a:t>
                </a:r>
                <a:r>
                  <a:rPr lang="en-US" baseline="0"/>
                  <a:t> of vehicles</a:t>
                </a:r>
                <a:endParaRPr lang="en-US"/>
              </a:p>
            </c:rich>
          </c:tx>
          <c:layout/>
          <c:overlay val="0"/>
        </c:title>
        <c:numFmt formatCode="0.00" sourceLinked="0"/>
        <c:majorTickMark val="out"/>
        <c:minorTickMark val="in"/>
        <c:tickLblPos val="nextTo"/>
        <c:crossAx val="181567488"/>
        <c:crosses val="autoZero"/>
        <c:crossBetween val="midCat"/>
        <c:majorUnit val="0.25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Didn't stop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'distance analysis'!$AA$5:$AA$22</c:f>
              <c:numCache>
                <c:formatCode>General</c:formatCode>
                <c:ptCount val="1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</c:numCache>
            </c:numRef>
          </c:xVal>
          <c:yVal>
            <c:numRef>
              <c:f>'distance analysis'!$AB$5:$AB$22</c:f>
              <c:numCache>
                <c:formatCode>0.00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0.91304347826086951</c:v>
                </c:pt>
                <c:pt idx="3">
                  <c:v>0.79166666666666663</c:v>
                </c:pt>
                <c:pt idx="4">
                  <c:v>0.78260869565217395</c:v>
                </c:pt>
                <c:pt idx="5">
                  <c:v>0.65217391304347827</c:v>
                </c:pt>
                <c:pt idx="6">
                  <c:v>0.54545454545454541</c:v>
                </c:pt>
                <c:pt idx="7">
                  <c:v>0.5</c:v>
                </c:pt>
                <c:pt idx="8">
                  <c:v>0.27272727272727271</c:v>
                </c:pt>
                <c:pt idx="9">
                  <c:v>0.13333333333333333</c:v>
                </c:pt>
                <c:pt idx="10">
                  <c:v>0.34782608695652173</c:v>
                </c:pt>
                <c:pt idx="11">
                  <c:v>0.33333333333333331</c:v>
                </c:pt>
                <c:pt idx="12">
                  <c:v>0.23529411764705882</c:v>
                </c:pt>
                <c:pt idx="13">
                  <c:v>0.3125</c:v>
                </c:pt>
                <c:pt idx="14">
                  <c:v>0.1111111111111111</c:v>
                </c:pt>
                <c:pt idx="15">
                  <c:v>8.3333333333333329E-2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Stopped</c:v>
          </c:tx>
          <c:spPr>
            <a:ln w="38100"/>
          </c:spPr>
          <c:marker>
            <c:symbol val="none"/>
          </c:marker>
          <c:xVal>
            <c:numRef>
              <c:f>'distance analysis'!$AA$5:$AA$22</c:f>
              <c:numCache>
                <c:formatCode>General</c:formatCode>
                <c:ptCount val="1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</c:numCache>
            </c:numRef>
          </c:xVal>
          <c:yVal>
            <c:numRef>
              <c:f>'distance analysis'!$AC$5:$AC$22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8.6956521739130432E-2</c:v>
                </c:pt>
                <c:pt idx="3">
                  <c:v>0.20833333333333334</c:v>
                </c:pt>
                <c:pt idx="4">
                  <c:v>0.21739130434782608</c:v>
                </c:pt>
                <c:pt idx="5">
                  <c:v>0.34782608695652173</c:v>
                </c:pt>
                <c:pt idx="6">
                  <c:v>0.45454545454545453</c:v>
                </c:pt>
                <c:pt idx="7">
                  <c:v>0.5</c:v>
                </c:pt>
                <c:pt idx="8">
                  <c:v>0.72727272727272729</c:v>
                </c:pt>
                <c:pt idx="9">
                  <c:v>0.8666666666666667</c:v>
                </c:pt>
                <c:pt idx="10">
                  <c:v>0.65217391304347827</c:v>
                </c:pt>
                <c:pt idx="11">
                  <c:v>0.66666666666666663</c:v>
                </c:pt>
                <c:pt idx="12">
                  <c:v>0.76470588235294112</c:v>
                </c:pt>
                <c:pt idx="13">
                  <c:v>0.6875</c:v>
                </c:pt>
                <c:pt idx="14">
                  <c:v>0.88888888888888884</c:v>
                </c:pt>
                <c:pt idx="15">
                  <c:v>0.91666666666666663</c:v>
                </c:pt>
                <c:pt idx="16">
                  <c:v>1</c:v>
                </c:pt>
                <c:pt idx="1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07424"/>
        <c:axId val="181613696"/>
      </c:scatterChart>
      <c:valAx>
        <c:axId val="181607424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stop bar at onset of yellow, feet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81613696"/>
        <c:crosses val="autoZero"/>
        <c:crossBetween val="midCat"/>
        <c:majorUnit val="100"/>
        <c:minorUnit val="50"/>
      </c:valAx>
      <c:valAx>
        <c:axId val="1816136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in"/>
        <c:tickLblPos val="nextTo"/>
        <c:crossAx val="181607424"/>
        <c:crosses val="autoZero"/>
        <c:crossBetween val="midCat"/>
        <c:majorUnit val="0.25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Didn't stop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'time analysis'!$AB$5:$AB$25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'time analysis'!$AC$5:$AC$25</c:f>
              <c:numCache>
                <c:formatCode>0.000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0.91666666666666663</c:v>
                </c:pt>
                <c:pt idx="6">
                  <c:v>0.4</c:v>
                </c:pt>
                <c:pt idx="7">
                  <c:v>0.1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Stopped</c:v>
          </c:tx>
          <c:spPr>
            <a:ln w="38100"/>
          </c:spPr>
          <c:marker>
            <c:symbol val="none"/>
          </c:marker>
          <c:xVal>
            <c:numRef>
              <c:f>'time analysis'!$AB$5:$AB$25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'time analysis'!$AD$5:$AD$25</c:f>
              <c:numCache>
                <c:formatCode>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8.3333333333333329E-2</c:v>
                </c:pt>
                <c:pt idx="6">
                  <c:v>0.6</c:v>
                </c:pt>
                <c:pt idx="7">
                  <c:v>0.9</c:v>
                </c:pt>
                <c:pt idx="8">
                  <c:v>0.75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28640"/>
        <c:axId val="182130560"/>
      </c:scatterChart>
      <c:valAx>
        <c:axId val="182128640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to stop bar on onset of yellow, sec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182130560"/>
        <c:crosses val="autoZero"/>
        <c:crossBetween val="midCat"/>
        <c:majorUnit val="1"/>
        <c:minorUnit val="0.25"/>
      </c:valAx>
      <c:valAx>
        <c:axId val="18213056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82128640"/>
        <c:crosses val="autoZero"/>
        <c:crossBetween val="midCat"/>
        <c:majorUnit val="0.25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Stop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'time analysis'!$P$5:$P$45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'time analysis'!$Q$5:$Q$45</c:f>
              <c:numCache>
                <c:formatCode>General</c:formatCode>
                <c:ptCount val="41"/>
                <c:pt idx="0">
                  <c:v>5</c:v>
                </c:pt>
                <c:pt idx="1">
                  <c:v>13</c:v>
                </c:pt>
                <c:pt idx="2">
                  <c:v>19</c:v>
                </c:pt>
                <c:pt idx="3">
                  <c:v>11</c:v>
                </c:pt>
                <c:pt idx="4">
                  <c:v>15</c:v>
                </c:pt>
                <c:pt idx="5">
                  <c:v>11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Go</c:v>
          </c:tx>
          <c:spPr>
            <a:ln w="38100"/>
          </c:spPr>
          <c:marker>
            <c:symbol val="none"/>
          </c:marker>
          <c:xVal>
            <c:numRef>
              <c:f>'time analysis'!$V$5:$V$45</c:f>
              <c:numCache>
                <c:formatCode>0.00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'time analysis'!$W$5:$W$45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18</c:v>
                </c:pt>
                <c:pt idx="12">
                  <c:v>17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13</c:v>
                </c:pt>
                <c:pt idx="17">
                  <c:v>6</c:v>
                </c:pt>
                <c:pt idx="18">
                  <c:v>10</c:v>
                </c:pt>
                <c:pt idx="19">
                  <c:v>3</c:v>
                </c:pt>
                <c:pt idx="20">
                  <c:v>7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6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48480"/>
        <c:axId val="182158848"/>
      </c:scatterChart>
      <c:valAx>
        <c:axId val="182148480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from stop</a:t>
                </a:r>
                <a:r>
                  <a:rPr lang="en-US" baseline="0"/>
                  <a:t> bar at onset of yellow, sec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182158848"/>
        <c:crosses val="autoZero"/>
        <c:crossBetween val="midCat"/>
        <c:majorUnit val="5"/>
        <c:minorUnit val="1"/>
      </c:valAx>
      <c:valAx>
        <c:axId val="182158848"/>
        <c:scaling>
          <c:orientation val="minMax"/>
          <c:max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occurences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82148480"/>
        <c:crosses val="autoZero"/>
        <c:crossBetween val="midCat"/>
        <c:majorUnit val="5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zoomScale="90" zoomScaleNormal="90" workbookViewId="0"/>
  </sheetViews>
  <sheetFormatPr defaultRowHeight="15" x14ac:dyDescent="0.25"/>
  <cols>
    <col min="1" max="1" width="19.28515625" bestFit="1" customWidth="1"/>
    <col min="2" max="2" width="6" bestFit="1" customWidth="1"/>
    <col min="3" max="3" width="13.5703125" bestFit="1" customWidth="1"/>
    <col min="4" max="4" width="22" bestFit="1" customWidth="1"/>
    <col min="5" max="5" width="19.5703125" customWidth="1"/>
    <col min="6" max="6" width="20" bestFit="1" customWidth="1"/>
    <col min="8" max="8" width="13.5703125" bestFit="1" customWidth="1"/>
    <col min="9" max="9" width="21.42578125" bestFit="1" customWidth="1"/>
  </cols>
  <sheetData>
    <row r="1" spans="1:9" x14ac:dyDescent="0.25">
      <c r="A1" s="1" t="s">
        <v>3</v>
      </c>
      <c r="B1" s="3" t="s">
        <v>6</v>
      </c>
      <c r="C1" s="2" t="s">
        <v>0</v>
      </c>
      <c r="D1" s="12" t="s">
        <v>4</v>
      </c>
      <c r="E1" s="5"/>
      <c r="F1" s="1" t="s">
        <v>5</v>
      </c>
      <c r="G1" s="3" t="s">
        <v>6</v>
      </c>
      <c r="H1" s="2" t="s">
        <v>0</v>
      </c>
      <c r="I1" s="12" t="s">
        <v>7</v>
      </c>
    </row>
    <row r="2" spans="1:9" x14ac:dyDescent="0.25">
      <c r="A2" s="6">
        <v>-3.5914047851562145</v>
      </c>
      <c r="B2" s="4" t="s">
        <v>2</v>
      </c>
      <c r="C2" s="7">
        <v>15.482993197278914</v>
      </c>
      <c r="D2" s="13">
        <f>A2/(C2*1.47)</f>
        <v>-0.15779458634254018</v>
      </c>
      <c r="E2" s="5"/>
      <c r="F2" s="8">
        <v>31.746605468750005</v>
      </c>
      <c r="G2" s="9" t="s">
        <v>1</v>
      </c>
      <c r="H2" s="7">
        <v>7.4557823129251704</v>
      </c>
      <c r="I2" s="13">
        <f>F2/(H2*1.47)</f>
        <v>2.8965880902144163</v>
      </c>
    </row>
    <row r="3" spans="1:9" x14ac:dyDescent="0.25">
      <c r="A3" s="8">
        <v>-3.4560605468750509</v>
      </c>
      <c r="B3" s="9" t="s">
        <v>2</v>
      </c>
      <c r="C3" s="7">
        <v>29.564625850340136</v>
      </c>
      <c r="D3" s="13">
        <f t="shared" ref="D3:D66" si="0">A3/(C3*1.47)</f>
        <v>-7.9522792150829524E-2</v>
      </c>
      <c r="E3" s="5"/>
      <c r="F3" s="10">
        <v>49.76812792968758</v>
      </c>
      <c r="G3" s="9" t="s">
        <v>1</v>
      </c>
      <c r="H3" s="7">
        <v>6.4897959183673466</v>
      </c>
      <c r="I3" s="13">
        <f t="shared" ref="I3:I66" si="1">F3/(H3*1.47)</f>
        <v>5.2167848982901033</v>
      </c>
    </row>
    <row r="4" spans="1:9" x14ac:dyDescent="0.25">
      <c r="A4" s="10">
        <v>-2.2850478515624673</v>
      </c>
      <c r="B4" s="9" t="s">
        <v>2</v>
      </c>
      <c r="C4" s="7">
        <v>31.49659863945578</v>
      </c>
      <c r="D4" s="13">
        <f t="shared" si="0"/>
        <v>-4.9353085346921545E-2</v>
      </c>
      <c r="E4" s="5"/>
      <c r="F4" s="8">
        <v>66.907026367187427</v>
      </c>
      <c r="G4" s="9" t="s">
        <v>1</v>
      </c>
      <c r="H4" s="7">
        <v>16.408163265306122</v>
      </c>
      <c r="I4" s="13">
        <f t="shared" si="1"/>
        <v>2.773923149551718</v>
      </c>
    </row>
    <row r="5" spans="1:9" x14ac:dyDescent="0.25">
      <c r="A5" s="10">
        <v>-1.1235517578124927</v>
      </c>
      <c r="B5" s="9" t="s">
        <v>2</v>
      </c>
      <c r="C5" s="7">
        <v>21.95918367346939</v>
      </c>
      <c r="D5" s="13">
        <f t="shared" si="0"/>
        <v>-3.4806436115628649E-2</v>
      </c>
      <c r="E5" s="5"/>
      <c r="F5" s="10">
        <v>69.413789062499973</v>
      </c>
      <c r="G5" s="9" t="s">
        <v>1</v>
      </c>
      <c r="H5" s="7">
        <v>14.952380952380953</v>
      </c>
      <c r="I5" s="13">
        <f t="shared" si="1"/>
        <v>3.1580431784576874</v>
      </c>
    </row>
    <row r="6" spans="1:9" x14ac:dyDescent="0.25">
      <c r="A6" s="10">
        <v>-0.49155175781243088</v>
      </c>
      <c r="B6" s="9" t="s">
        <v>2</v>
      </c>
      <c r="C6" s="7">
        <v>25.115646258503403</v>
      </c>
      <c r="D6" s="13">
        <f t="shared" si="0"/>
        <v>-1.3313969604887076E-2</v>
      </c>
      <c r="E6" s="5"/>
      <c r="F6" s="8">
        <v>69.920026367187575</v>
      </c>
      <c r="G6" s="9" t="s">
        <v>1</v>
      </c>
      <c r="H6" s="7">
        <v>22.272108843537417</v>
      </c>
      <c r="I6" s="13">
        <f t="shared" si="1"/>
        <v>2.1356147332677939</v>
      </c>
    </row>
    <row r="7" spans="1:9" x14ac:dyDescent="0.25">
      <c r="A7" s="10">
        <v>0.21702685546870271</v>
      </c>
      <c r="B7" s="9" t="s">
        <v>2</v>
      </c>
      <c r="C7" s="7">
        <v>31.619047619047617</v>
      </c>
      <c r="D7" s="13">
        <f t="shared" si="0"/>
        <v>4.6692524842664096E-3</v>
      </c>
      <c r="E7" s="5"/>
      <c r="F7" s="6">
        <v>71.507595214843718</v>
      </c>
      <c r="G7" s="9" t="s">
        <v>1</v>
      </c>
      <c r="H7" s="7">
        <v>18.904761904761905</v>
      </c>
      <c r="I7" s="13">
        <f t="shared" si="1"/>
        <v>2.5731412455863159</v>
      </c>
    </row>
    <row r="8" spans="1:9" x14ac:dyDescent="0.25">
      <c r="A8" s="6">
        <v>0.8655952148437791</v>
      </c>
      <c r="B8" s="4" t="s">
        <v>2</v>
      </c>
      <c r="C8" s="7">
        <v>28.272108843537417</v>
      </c>
      <c r="D8" s="13">
        <f t="shared" si="0"/>
        <v>2.0827603822035107E-2</v>
      </c>
      <c r="E8" s="5"/>
      <c r="F8" s="8">
        <v>73.331971679687513</v>
      </c>
      <c r="G8" s="9" t="s">
        <v>1</v>
      </c>
      <c r="H8" s="7">
        <v>16.299319727891156</v>
      </c>
      <c r="I8" s="13">
        <f t="shared" si="1"/>
        <v>3.0605998196864577</v>
      </c>
    </row>
    <row r="9" spans="1:9" x14ac:dyDescent="0.25">
      <c r="A9" s="10">
        <v>1.4089384765625255</v>
      </c>
      <c r="B9" s="9" t="s">
        <v>2</v>
      </c>
      <c r="C9" s="7">
        <v>25.176870748299319</v>
      </c>
      <c r="D9" s="13">
        <f t="shared" si="0"/>
        <v>3.8069129331600254E-2</v>
      </c>
      <c r="E9" s="5"/>
      <c r="F9" s="10">
        <v>80.336938476562409</v>
      </c>
      <c r="G9" s="9" t="s">
        <v>1</v>
      </c>
      <c r="H9" s="7">
        <v>21.170068027210885</v>
      </c>
      <c r="I9" s="13">
        <f t="shared" si="1"/>
        <v>2.5815211592725711</v>
      </c>
    </row>
    <row r="10" spans="1:9" x14ac:dyDescent="0.25">
      <c r="A10" s="8">
        <v>2.0110263671874691</v>
      </c>
      <c r="B10" s="9" t="s">
        <v>2</v>
      </c>
      <c r="C10" s="7">
        <v>24.455782312925173</v>
      </c>
      <c r="D10" s="13">
        <f t="shared" si="0"/>
        <v>5.5939537334839189E-2</v>
      </c>
      <c r="E10" s="5"/>
      <c r="F10" s="8">
        <v>82.201971679687404</v>
      </c>
      <c r="G10" s="9" t="s">
        <v>1</v>
      </c>
      <c r="H10" s="7">
        <v>20.659863945578234</v>
      </c>
      <c r="I10" s="13">
        <f t="shared" si="1"/>
        <v>2.7066832953469673</v>
      </c>
    </row>
    <row r="11" spans="1:9" x14ac:dyDescent="0.25">
      <c r="A11" s="6">
        <v>3.1959945068359445</v>
      </c>
      <c r="B11" s="9" t="s">
        <v>2</v>
      </c>
      <c r="C11" s="7">
        <v>23.931972789115648</v>
      </c>
      <c r="D11" s="13">
        <f t="shared" si="0"/>
        <v>9.0846916055598192E-2</v>
      </c>
      <c r="E11" s="5"/>
      <c r="F11" s="8">
        <v>95.543026367187394</v>
      </c>
      <c r="G11" s="9" t="s">
        <v>1</v>
      </c>
      <c r="H11" s="7">
        <v>22.680272108843539</v>
      </c>
      <c r="I11" s="13">
        <f t="shared" si="1"/>
        <v>2.8657176474861243</v>
      </c>
    </row>
    <row r="12" spans="1:9" x14ac:dyDescent="0.25">
      <c r="A12" s="10">
        <v>3.9198991088867245</v>
      </c>
      <c r="B12" s="9" t="s">
        <v>2</v>
      </c>
      <c r="C12" s="7">
        <v>20.85034013605442</v>
      </c>
      <c r="D12" s="13">
        <f t="shared" si="0"/>
        <v>0.12789230371571697</v>
      </c>
      <c r="E12" s="5"/>
      <c r="F12" s="8">
        <v>96.838026367187467</v>
      </c>
      <c r="G12" s="9" t="s">
        <v>1</v>
      </c>
      <c r="H12" s="7">
        <v>18.904761904761905</v>
      </c>
      <c r="I12" s="13">
        <f t="shared" si="1"/>
        <v>3.4846357095065659</v>
      </c>
    </row>
    <row r="13" spans="1:9" x14ac:dyDescent="0.25">
      <c r="A13" s="10">
        <v>6.0100268554687091</v>
      </c>
      <c r="B13" s="9" t="s">
        <v>2</v>
      </c>
      <c r="C13" s="7">
        <v>34.897959183673471</v>
      </c>
      <c r="D13" s="13">
        <f t="shared" si="0"/>
        <v>0.11715451959977989</v>
      </c>
      <c r="E13" s="5"/>
      <c r="F13" s="10">
        <v>98.055026855468782</v>
      </c>
      <c r="G13" s="9" t="s">
        <v>1</v>
      </c>
      <c r="H13" s="7">
        <v>16.401360544217688</v>
      </c>
      <c r="I13" s="13">
        <f t="shared" si="1"/>
        <v>4.0669857675432928</v>
      </c>
    </row>
    <row r="14" spans="1:9" x14ac:dyDescent="0.25">
      <c r="A14" s="6">
        <v>6.538000122070315</v>
      </c>
      <c r="B14" s="9" t="s">
        <v>2</v>
      </c>
      <c r="C14" s="7">
        <v>12.401360544217688</v>
      </c>
      <c r="D14" s="13">
        <f t="shared" si="0"/>
        <v>0.35863961174274905</v>
      </c>
      <c r="E14" s="5"/>
      <c r="F14" s="8">
        <v>105.26802636718753</v>
      </c>
      <c r="G14" s="9" t="s">
        <v>1</v>
      </c>
      <c r="H14" s="7">
        <v>23.612244897959183</v>
      </c>
      <c r="I14" s="13">
        <f t="shared" si="1"/>
        <v>3.0327867002935043</v>
      </c>
    </row>
    <row r="15" spans="1:9" x14ac:dyDescent="0.25">
      <c r="A15" s="8">
        <v>8.6179716796875709</v>
      </c>
      <c r="B15" s="9" t="s">
        <v>2</v>
      </c>
      <c r="C15" s="7">
        <v>27.251700680272112</v>
      </c>
      <c r="D15" s="13">
        <f t="shared" si="0"/>
        <v>0.21512660208905568</v>
      </c>
      <c r="E15" s="5"/>
      <c r="F15" s="10">
        <v>107.77078906249994</v>
      </c>
      <c r="G15" s="9" t="s">
        <v>1</v>
      </c>
      <c r="H15" s="7">
        <v>21.8843537414966</v>
      </c>
      <c r="I15" s="13">
        <f t="shared" si="1"/>
        <v>3.3500400703294977</v>
      </c>
    </row>
    <row r="16" spans="1:9" x14ac:dyDescent="0.25">
      <c r="A16" s="10">
        <v>10.745026855468723</v>
      </c>
      <c r="B16" s="9" t="s">
        <v>2</v>
      </c>
      <c r="C16" s="7">
        <v>19.312925170068027</v>
      </c>
      <c r="D16" s="13">
        <f t="shared" si="0"/>
        <v>0.37847928339093773</v>
      </c>
      <c r="E16" s="5"/>
      <c r="F16" s="8">
        <v>111.91297167968742</v>
      </c>
      <c r="G16" s="9" t="s">
        <v>1</v>
      </c>
      <c r="H16" s="7">
        <v>25.170068027210885</v>
      </c>
      <c r="I16" s="13">
        <f t="shared" si="1"/>
        <v>3.024674910261822</v>
      </c>
    </row>
    <row r="17" spans="1:9" x14ac:dyDescent="0.25">
      <c r="A17" s="11">
        <v>10.878293945312492</v>
      </c>
      <c r="B17" s="9" t="s">
        <v>2</v>
      </c>
      <c r="C17" s="7">
        <v>34.897959183673471</v>
      </c>
      <c r="D17" s="13">
        <f t="shared" si="0"/>
        <v>0.21205251355384974</v>
      </c>
      <c r="E17" s="5"/>
      <c r="F17" s="10">
        <v>113.41578906249998</v>
      </c>
      <c r="G17" s="9" t="s">
        <v>1</v>
      </c>
      <c r="H17" s="7">
        <v>25.258503401360546</v>
      </c>
      <c r="I17" s="13">
        <f t="shared" si="1"/>
        <v>3.0545593606921622</v>
      </c>
    </row>
    <row r="18" spans="1:9" x14ac:dyDescent="0.25">
      <c r="A18" s="10">
        <v>12.219127929687602</v>
      </c>
      <c r="B18" s="9" t="s">
        <v>2</v>
      </c>
      <c r="C18" s="7">
        <v>3.4421768707482991</v>
      </c>
      <c r="D18" s="13">
        <f t="shared" si="0"/>
        <v>2.4148474169343088</v>
      </c>
      <c r="E18" s="5"/>
      <c r="F18" s="10">
        <v>114.70744824218741</v>
      </c>
      <c r="G18" s="9" t="s">
        <v>1</v>
      </c>
      <c r="H18" s="7">
        <v>20.993197278911566</v>
      </c>
      <c r="I18" s="13">
        <f t="shared" si="1"/>
        <v>3.7170268386969347</v>
      </c>
    </row>
    <row r="19" spans="1:9" x14ac:dyDescent="0.25">
      <c r="A19" s="10">
        <v>14.753899108886714</v>
      </c>
      <c r="B19" s="9" t="s">
        <v>2</v>
      </c>
      <c r="C19" s="7">
        <v>28.823129251700678</v>
      </c>
      <c r="D19" s="13">
        <f t="shared" si="0"/>
        <v>0.34821569763716581</v>
      </c>
      <c r="E19" s="5"/>
      <c r="F19" s="10">
        <v>120.03478906250001</v>
      </c>
      <c r="G19" s="9" t="s">
        <v>1</v>
      </c>
      <c r="H19" s="7">
        <v>23.789115646258502</v>
      </c>
      <c r="I19" s="13">
        <f t="shared" si="1"/>
        <v>3.4325075511152421</v>
      </c>
    </row>
    <row r="20" spans="1:9" x14ac:dyDescent="0.25">
      <c r="A20" s="8">
        <v>15.081971679687513</v>
      </c>
      <c r="B20" s="9" t="s">
        <v>2</v>
      </c>
      <c r="C20" s="7">
        <v>27.938775510204081</v>
      </c>
      <c r="D20" s="13">
        <f t="shared" si="0"/>
        <v>0.36722599658357713</v>
      </c>
      <c r="E20" s="5"/>
      <c r="F20" s="8">
        <v>122.42497167968759</v>
      </c>
      <c r="G20" s="9" t="s">
        <v>1</v>
      </c>
      <c r="H20" s="7">
        <v>20.8843537414966</v>
      </c>
      <c r="I20" s="13">
        <f t="shared" si="1"/>
        <v>3.9877840938008982</v>
      </c>
    </row>
    <row r="21" spans="1:9" x14ac:dyDescent="0.25">
      <c r="A21" s="6">
        <v>19.072994506835926</v>
      </c>
      <c r="B21" s="9" t="s">
        <v>2</v>
      </c>
      <c r="C21" s="7">
        <v>24.523809523809522</v>
      </c>
      <c r="D21" s="13">
        <f t="shared" si="0"/>
        <v>0.5290705827138954</v>
      </c>
      <c r="E21" s="5"/>
      <c r="F21" s="8">
        <v>124.2310263671875</v>
      </c>
      <c r="G21" s="9" t="s">
        <v>1</v>
      </c>
      <c r="H21" s="7">
        <v>15.272108843537415</v>
      </c>
      <c r="I21" s="13">
        <f t="shared" si="1"/>
        <v>5.533676007447105</v>
      </c>
    </row>
    <row r="22" spans="1:9" x14ac:dyDescent="0.25">
      <c r="A22" s="10">
        <v>19.327448242187529</v>
      </c>
      <c r="B22" s="9" t="s">
        <v>2</v>
      </c>
      <c r="C22" s="7">
        <v>19.299319727891156</v>
      </c>
      <c r="D22" s="13">
        <f t="shared" si="0"/>
        <v>0.68126359683424498</v>
      </c>
      <c r="E22" s="5"/>
      <c r="F22" s="10">
        <v>127.0927890625</v>
      </c>
      <c r="G22" s="9" t="s">
        <v>1</v>
      </c>
      <c r="H22" s="7">
        <v>17.285714285714285</v>
      </c>
      <c r="I22" s="13">
        <f t="shared" si="1"/>
        <v>5.0016839457890603</v>
      </c>
    </row>
    <row r="23" spans="1:9" x14ac:dyDescent="0.25">
      <c r="A23" s="10">
        <v>20.705789062500003</v>
      </c>
      <c r="B23" s="9" t="s">
        <v>2</v>
      </c>
      <c r="C23" s="7">
        <v>20.680272108843536</v>
      </c>
      <c r="D23" s="13">
        <f t="shared" si="0"/>
        <v>0.68111148231907914</v>
      </c>
      <c r="E23" s="5"/>
      <c r="F23" s="6">
        <v>135.20099450683591</v>
      </c>
      <c r="G23" s="9" t="s">
        <v>1</v>
      </c>
      <c r="H23" s="7">
        <v>26.088435374149661</v>
      </c>
      <c r="I23" s="13">
        <f t="shared" si="1"/>
        <v>3.5254496611951995</v>
      </c>
    </row>
    <row r="24" spans="1:9" x14ac:dyDescent="0.25">
      <c r="A24" s="10">
        <v>20.976938476562509</v>
      </c>
      <c r="B24" s="9" t="s">
        <v>2</v>
      </c>
      <c r="C24" s="7">
        <v>20.482993197278912</v>
      </c>
      <c r="D24" s="13">
        <f t="shared" si="0"/>
        <v>0.6966768009486054</v>
      </c>
      <c r="E24" s="5"/>
      <c r="F24" s="8">
        <v>139.93509375000002</v>
      </c>
      <c r="G24" s="9" t="s">
        <v>1</v>
      </c>
      <c r="H24" s="7">
        <v>23.877551020408166</v>
      </c>
      <c r="I24" s="13">
        <f t="shared" si="1"/>
        <v>3.9867548076923081</v>
      </c>
    </row>
    <row r="25" spans="1:9" x14ac:dyDescent="0.25">
      <c r="A25" s="8">
        <v>22.905029296875</v>
      </c>
      <c r="B25" s="9" t="s">
        <v>2</v>
      </c>
      <c r="C25" s="7">
        <v>24.224489795918366</v>
      </c>
      <c r="D25" s="13">
        <f t="shared" si="0"/>
        <v>0.64321901985046337</v>
      </c>
      <c r="E25" s="5"/>
      <c r="F25" s="10">
        <v>140.3427890625</v>
      </c>
      <c r="G25" s="9" t="s">
        <v>1</v>
      </c>
      <c r="H25" s="7">
        <v>30.585034013605444</v>
      </c>
      <c r="I25" s="13">
        <f t="shared" si="1"/>
        <v>3.1215033154470642</v>
      </c>
    </row>
    <row r="26" spans="1:9" x14ac:dyDescent="0.25">
      <c r="A26" s="10">
        <v>23.073899108886721</v>
      </c>
      <c r="B26" s="9" t="s">
        <v>2</v>
      </c>
      <c r="C26" s="7">
        <v>15.170068027210885</v>
      </c>
      <c r="D26" s="13">
        <f t="shared" si="0"/>
        <v>1.0347039959142026</v>
      </c>
      <c r="E26" s="5"/>
      <c r="F26" s="10">
        <v>145.40695214843754</v>
      </c>
      <c r="G26" s="9" t="s">
        <v>1</v>
      </c>
      <c r="H26" s="7">
        <v>26.414965986394556</v>
      </c>
      <c r="I26" s="13">
        <f t="shared" si="1"/>
        <v>3.7447064678969237</v>
      </c>
    </row>
    <row r="27" spans="1:9" x14ac:dyDescent="0.25">
      <c r="A27" s="10">
        <v>23.259789062499976</v>
      </c>
      <c r="B27" s="9" t="s">
        <v>2</v>
      </c>
      <c r="C27" s="7">
        <v>19.374149659863946</v>
      </c>
      <c r="D27" s="13">
        <f t="shared" si="0"/>
        <v>0.81670607663272388</v>
      </c>
      <c r="E27" s="5"/>
      <c r="F27" s="10">
        <v>152.51744824218747</v>
      </c>
      <c r="G27" s="9" t="s">
        <v>1</v>
      </c>
      <c r="H27" s="7">
        <v>19.462585034013607</v>
      </c>
      <c r="I27" s="13">
        <f t="shared" si="1"/>
        <v>5.3309139546377997</v>
      </c>
    </row>
    <row r="28" spans="1:9" x14ac:dyDescent="0.25">
      <c r="A28" s="10">
        <v>23.605197448730465</v>
      </c>
      <c r="B28" s="9" t="s">
        <v>2</v>
      </c>
      <c r="C28" s="7">
        <v>19.462585034013607</v>
      </c>
      <c r="D28" s="13">
        <f t="shared" si="0"/>
        <v>0.82506806881266903</v>
      </c>
      <c r="E28" s="5"/>
      <c r="F28" s="10">
        <v>157.85993847656255</v>
      </c>
      <c r="G28" s="9" t="s">
        <v>1</v>
      </c>
      <c r="H28" s="7">
        <v>21.401360544217688</v>
      </c>
      <c r="I28" s="13">
        <f t="shared" si="1"/>
        <v>5.0177984258284347</v>
      </c>
    </row>
    <row r="29" spans="1:9" x14ac:dyDescent="0.25">
      <c r="A29" s="6">
        <v>23.727595214843745</v>
      </c>
      <c r="B29" s="4" t="s">
        <v>2</v>
      </c>
      <c r="C29" s="7">
        <v>23.802721088435376</v>
      </c>
      <c r="D29" s="13">
        <f t="shared" si="0"/>
        <v>0.67812504186463973</v>
      </c>
      <c r="E29" s="5"/>
      <c r="F29" s="8">
        <v>162.48097167968751</v>
      </c>
      <c r="G29" s="9" t="s">
        <v>1</v>
      </c>
      <c r="H29" s="7">
        <v>20.435374149659864</v>
      </c>
      <c r="I29" s="13">
        <f t="shared" si="1"/>
        <v>5.4088206284849374</v>
      </c>
    </row>
    <row r="30" spans="1:9" x14ac:dyDescent="0.25">
      <c r="A30" s="8">
        <v>25.00897167968742</v>
      </c>
      <c r="B30" s="9" t="s">
        <v>2</v>
      </c>
      <c r="C30" s="7">
        <v>25.836734693877549</v>
      </c>
      <c r="D30" s="13">
        <f t="shared" si="0"/>
        <v>0.65847740072900007</v>
      </c>
      <c r="E30" s="5"/>
      <c r="F30" s="6">
        <v>165.92059521484373</v>
      </c>
      <c r="G30" s="9" t="s">
        <v>1</v>
      </c>
      <c r="H30" s="7">
        <v>29.231292517006803</v>
      </c>
      <c r="I30" s="13">
        <f t="shared" si="1"/>
        <v>3.8613124322746972</v>
      </c>
    </row>
    <row r="31" spans="1:9" x14ac:dyDescent="0.25">
      <c r="A31" s="8">
        <v>25.099939453124989</v>
      </c>
      <c r="B31" s="9" t="s">
        <v>2</v>
      </c>
      <c r="C31" s="7">
        <v>25.605442176870749</v>
      </c>
      <c r="D31" s="13">
        <f t="shared" si="0"/>
        <v>0.66684217463137585</v>
      </c>
      <c r="E31" s="5"/>
      <c r="F31" s="8">
        <v>169.46733007812497</v>
      </c>
      <c r="G31" s="9" t="s">
        <v>1</v>
      </c>
      <c r="H31" s="7">
        <v>24.482993197278912</v>
      </c>
      <c r="I31" s="13">
        <f t="shared" si="1"/>
        <v>4.708733817119338</v>
      </c>
    </row>
    <row r="32" spans="1:9" x14ac:dyDescent="0.25">
      <c r="A32" s="6">
        <v>25.52500012207031</v>
      </c>
      <c r="B32" s="9" t="s">
        <v>2</v>
      </c>
      <c r="C32" s="7">
        <v>17.163265306122451</v>
      </c>
      <c r="D32" s="13">
        <f t="shared" si="0"/>
        <v>1.0116924344855451</v>
      </c>
      <c r="E32" s="5"/>
      <c r="F32" s="10">
        <v>170.04895214843748</v>
      </c>
      <c r="G32" s="9" t="s">
        <v>1</v>
      </c>
      <c r="H32" s="7">
        <v>21.687074829931973</v>
      </c>
      <c r="I32" s="13">
        <f t="shared" si="1"/>
        <v>5.3340323760488548</v>
      </c>
    </row>
    <row r="33" spans="1:9" x14ac:dyDescent="0.25">
      <c r="A33" s="10">
        <v>25.733952148437538</v>
      </c>
      <c r="B33" s="9" t="s">
        <v>2</v>
      </c>
      <c r="C33" s="7">
        <v>24.768707482993197</v>
      </c>
      <c r="D33" s="13">
        <f t="shared" si="0"/>
        <v>0.70678253634818844</v>
      </c>
      <c r="E33" s="5"/>
      <c r="F33" s="8">
        <v>171.54533007812501</v>
      </c>
      <c r="G33" s="9" t="s">
        <v>1</v>
      </c>
      <c r="H33" s="7">
        <v>19.993197278911566</v>
      </c>
      <c r="I33" s="13">
        <f t="shared" si="1"/>
        <v>5.8368604994258249</v>
      </c>
    </row>
    <row r="34" spans="1:9" x14ac:dyDescent="0.25">
      <c r="A34" s="11">
        <v>25.920095581054682</v>
      </c>
      <c r="B34" s="9" t="s">
        <v>2</v>
      </c>
      <c r="C34" s="7">
        <v>21.537414965986397</v>
      </c>
      <c r="D34" s="13">
        <f t="shared" si="0"/>
        <v>0.81870169238959822</v>
      </c>
      <c r="E34" s="5"/>
      <c r="F34" s="10">
        <v>175.98344824218748</v>
      </c>
      <c r="G34" s="9" t="s">
        <v>1</v>
      </c>
      <c r="H34" s="7">
        <v>21.721088435374149</v>
      </c>
      <c r="I34" s="13">
        <f t="shared" si="1"/>
        <v>5.5115392496770275</v>
      </c>
    </row>
    <row r="35" spans="1:9" x14ac:dyDescent="0.25">
      <c r="A35" s="10">
        <v>27.010448242187522</v>
      </c>
      <c r="B35" s="9" t="s">
        <v>2</v>
      </c>
      <c r="C35" s="7">
        <v>25.020408163265309</v>
      </c>
      <c r="D35" s="13">
        <f t="shared" si="0"/>
        <v>0.7343786906521893</v>
      </c>
      <c r="E35" s="5"/>
      <c r="F35" s="10">
        <v>177.18902685546874</v>
      </c>
      <c r="G35" s="9" t="s">
        <v>1</v>
      </c>
      <c r="H35" s="7">
        <v>17.727891156462583</v>
      </c>
      <c r="I35" s="13">
        <f t="shared" si="1"/>
        <v>6.799271943801565</v>
      </c>
    </row>
    <row r="36" spans="1:9" x14ac:dyDescent="0.25">
      <c r="A36" s="10">
        <v>27.652127929687595</v>
      </c>
      <c r="B36" s="9" t="s">
        <v>2</v>
      </c>
      <c r="C36" s="7">
        <v>18.931972789115644</v>
      </c>
      <c r="D36" s="13">
        <f t="shared" si="0"/>
        <v>0.99360862126078331</v>
      </c>
      <c r="E36" s="5"/>
      <c r="F36" s="6">
        <v>178.01059521484376</v>
      </c>
      <c r="G36" s="9" t="s">
        <v>1</v>
      </c>
      <c r="H36" s="7">
        <v>28.863945578231291</v>
      </c>
      <c r="I36" s="13">
        <f t="shared" si="1"/>
        <v>4.1953946550752717</v>
      </c>
    </row>
    <row r="37" spans="1:9" x14ac:dyDescent="0.25">
      <c r="A37" s="8">
        <v>28.102026367187591</v>
      </c>
      <c r="B37" s="9" t="s">
        <v>2</v>
      </c>
      <c r="C37" s="7">
        <v>28.346938775510207</v>
      </c>
      <c r="D37" s="13">
        <f t="shared" si="0"/>
        <v>0.67439468123800317</v>
      </c>
      <c r="E37" s="5"/>
      <c r="F37" s="8">
        <v>179.13302636718754</v>
      </c>
      <c r="G37" s="9" t="s">
        <v>1</v>
      </c>
      <c r="H37" s="7">
        <v>22.136054421768709</v>
      </c>
      <c r="I37" s="13">
        <f t="shared" si="1"/>
        <v>5.5050100297230342</v>
      </c>
    </row>
    <row r="38" spans="1:9" x14ac:dyDescent="0.25">
      <c r="A38" s="10">
        <v>28.234899108886722</v>
      </c>
      <c r="B38" s="9" t="s">
        <v>2</v>
      </c>
      <c r="C38" s="7">
        <v>22.632653061224492</v>
      </c>
      <c r="D38" s="13">
        <f t="shared" si="0"/>
        <v>0.84865942617633661</v>
      </c>
      <c r="E38" s="5"/>
      <c r="F38" s="10">
        <v>180.64402685546872</v>
      </c>
      <c r="G38" s="9" t="s">
        <v>1</v>
      </c>
      <c r="H38" s="7">
        <v>27.442176870748302</v>
      </c>
      <c r="I38" s="13">
        <f t="shared" si="1"/>
        <v>4.4780373538787481</v>
      </c>
    </row>
    <row r="39" spans="1:9" x14ac:dyDescent="0.25">
      <c r="A39" s="10">
        <v>33.32878906250005</v>
      </c>
      <c r="B39" s="9" t="s">
        <v>2</v>
      </c>
      <c r="C39" s="7">
        <v>6.4081632653061229</v>
      </c>
      <c r="D39" s="13">
        <f t="shared" si="0"/>
        <v>3.5380880108811095</v>
      </c>
      <c r="E39" s="5"/>
      <c r="F39" s="8">
        <v>181.85397167968745</v>
      </c>
      <c r="G39" s="9" t="s">
        <v>1</v>
      </c>
      <c r="H39" s="7">
        <v>22.680272108843539</v>
      </c>
      <c r="I39" s="13">
        <f t="shared" si="1"/>
        <v>5.4545282447416747</v>
      </c>
    </row>
    <row r="40" spans="1:9" x14ac:dyDescent="0.25">
      <c r="A40" s="8">
        <v>34.835971679687418</v>
      </c>
      <c r="B40" s="9" t="s">
        <v>2</v>
      </c>
      <c r="C40" s="7">
        <v>26.782312925170068</v>
      </c>
      <c r="D40" s="13">
        <f t="shared" si="0"/>
        <v>0.88483545033496114</v>
      </c>
      <c r="E40" s="5"/>
      <c r="F40" s="10">
        <v>182.34578906249999</v>
      </c>
      <c r="G40" s="9" t="s">
        <v>1</v>
      </c>
      <c r="H40" s="7">
        <v>21.904761904761909</v>
      </c>
      <c r="I40" s="13">
        <f t="shared" si="1"/>
        <v>5.6629127038043467</v>
      </c>
    </row>
    <row r="41" spans="1:9" x14ac:dyDescent="0.25">
      <c r="A41" s="6">
        <v>36.684595214843739</v>
      </c>
      <c r="B41" s="4" t="s">
        <v>2</v>
      </c>
      <c r="C41" s="7">
        <v>30.197278911564627</v>
      </c>
      <c r="D41" s="13">
        <f t="shared" si="0"/>
        <v>0.82641575162973058</v>
      </c>
      <c r="E41" s="5"/>
      <c r="F41" s="6">
        <v>184.52499450683592</v>
      </c>
      <c r="G41" s="9" t="s">
        <v>1</v>
      </c>
      <c r="H41" s="7">
        <v>29.394557823129254</v>
      </c>
      <c r="I41" s="13">
        <f t="shared" si="1"/>
        <v>4.2704233859485283</v>
      </c>
    </row>
    <row r="42" spans="1:9" x14ac:dyDescent="0.25">
      <c r="A42" s="8">
        <v>39.953793457031253</v>
      </c>
      <c r="B42" s="9" t="s">
        <v>2</v>
      </c>
      <c r="C42" s="7">
        <v>25.904761904761905</v>
      </c>
      <c r="D42" s="13">
        <f t="shared" si="0"/>
        <v>1.049206760951451</v>
      </c>
      <c r="E42" s="5"/>
      <c r="F42" s="6">
        <v>185.20699450683594</v>
      </c>
      <c r="G42" s="9" t="s">
        <v>1</v>
      </c>
      <c r="H42" s="7">
        <v>25.020408163265309</v>
      </c>
      <c r="I42" s="13">
        <f t="shared" si="1"/>
        <v>5.0355354678313198</v>
      </c>
    </row>
    <row r="43" spans="1:9" x14ac:dyDescent="0.25">
      <c r="A43" s="10">
        <v>40.369952148437505</v>
      </c>
      <c r="B43" s="9" t="s">
        <v>2</v>
      </c>
      <c r="C43" s="7">
        <v>25.65986394557823</v>
      </c>
      <c r="D43" s="13">
        <f t="shared" si="0"/>
        <v>1.0702532382936774</v>
      </c>
      <c r="E43" s="5"/>
      <c r="F43" s="8">
        <v>192.58833007812501</v>
      </c>
      <c r="G43" s="9" t="s">
        <v>1</v>
      </c>
      <c r="H43" s="7">
        <v>26.408163265306122</v>
      </c>
      <c r="I43" s="13">
        <f t="shared" si="1"/>
        <v>4.9610595074220765</v>
      </c>
    </row>
    <row r="44" spans="1:9" x14ac:dyDescent="0.25">
      <c r="A44" s="10">
        <v>40.614197448730465</v>
      </c>
      <c r="B44" s="9" t="s">
        <v>2</v>
      </c>
      <c r="C44" s="7">
        <v>18.646258503401359</v>
      </c>
      <c r="D44" s="13">
        <f t="shared" si="0"/>
        <v>1.4817292027993605</v>
      </c>
      <c r="E44" s="5"/>
      <c r="F44" s="8">
        <v>194.71297167968748</v>
      </c>
      <c r="G44" s="9" t="s">
        <v>1</v>
      </c>
      <c r="H44" s="7">
        <v>23.020408163265309</v>
      </c>
      <c r="I44" s="13">
        <f t="shared" si="1"/>
        <v>5.7539294231586133</v>
      </c>
    </row>
    <row r="45" spans="1:9" x14ac:dyDescent="0.25">
      <c r="A45" s="10">
        <v>46.426026855468763</v>
      </c>
      <c r="B45" s="9" t="s">
        <v>2</v>
      </c>
      <c r="C45" s="7">
        <v>32.414965986394556</v>
      </c>
      <c r="D45" s="13">
        <f t="shared" si="0"/>
        <v>0.97431326034561938</v>
      </c>
      <c r="E45" s="5"/>
      <c r="F45" s="10">
        <v>194.8357890625</v>
      </c>
      <c r="G45" s="9" t="s">
        <v>1</v>
      </c>
      <c r="H45" s="7">
        <v>23.673469387755102</v>
      </c>
      <c r="I45" s="13">
        <f t="shared" si="1"/>
        <v>5.5987295707614946</v>
      </c>
    </row>
    <row r="46" spans="1:9" x14ac:dyDescent="0.25">
      <c r="A46" s="10">
        <v>47.027789062500005</v>
      </c>
      <c r="B46" s="9" t="s">
        <v>2</v>
      </c>
      <c r="C46" s="7">
        <v>22.605442176870746</v>
      </c>
      <c r="D46" s="13">
        <f t="shared" si="0"/>
        <v>1.415220856530244</v>
      </c>
      <c r="E46" s="5"/>
      <c r="F46" s="10">
        <v>197.87993847656253</v>
      </c>
      <c r="G46" s="9" t="s">
        <v>1</v>
      </c>
      <c r="H46" s="7">
        <v>26.448979591836736</v>
      </c>
      <c r="I46" s="13">
        <f t="shared" si="1"/>
        <v>5.089504590446567</v>
      </c>
    </row>
    <row r="47" spans="1:9" x14ac:dyDescent="0.25">
      <c r="A47" s="10">
        <v>48.255952148437473</v>
      </c>
      <c r="B47" s="9" t="s">
        <v>2</v>
      </c>
      <c r="C47" s="7">
        <v>24.700680272108844</v>
      </c>
      <c r="D47" s="13">
        <f t="shared" si="0"/>
        <v>1.3289989575444083</v>
      </c>
      <c r="E47" s="5"/>
      <c r="F47" s="8">
        <v>199.03009374999999</v>
      </c>
      <c r="G47" s="9" t="s">
        <v>1</v>
      </c>
      <c r="H47" s="7">
        <v>22.931972789115648</v>
      </c>
      <c r="I47" s="13">
        <f t="shared" si="1"/>
        <v>5.9041855161673089</v>
      </c>
    </row>
    <row r="48" spans="1:9" x14ac:dyDescent="0.25">
      <c r="A48" s="10">
        <v>48.419899108886725</v>
      </c>
      <c r="B48" s="9" t="s">
        <v>2</v>
      </c>
      <c r="C48" s="7">
        <v>21.551020408163264</v>
      </c>
      <c r="D48" s="13">
        <f t="shared" si="0"/>
        <v>1.5284059062148587</v>
      </c>
      <c r="E48" s="5"/>
      <c r="F48" s="6">
        <v>199.15559521484374</v>
      </c>
      <c r="G48" s="4" t="s">
        <v>1</v>
      </c>
      <c r="H48" s="7">
        <v>29.360544217687075</v>
      </c>
      <c r="I48" s="13">
        <f t="shared" si="1"/>
        <v>4.6143557742086134</v>
      </c>
    </row>
    <row r="49" spans="1:9" x14ac:dyDescent="0.25">
      <c r="A49" s="8">
        <v>48.665605468750002</v>
      </c>
      <c r="B49" s="9" t="s">
        <v>2</v>
      </c>
      <c r="C49" s="7">
        <v>23.564625850340136</v>
      </c>
      <c r="D49" s="13">
        <f t="shared" si="0"/>
        <v>1.4048962317768476</v>
      </c>
      <c r="E49" s="5"/>
      <c r="F49" s="10">
        <v>199.19395214843746</v>
      </c>
      <c r="G49" s="9" t="s">
        <v>1</v>
      </c>
      <c r="H49" s="7">
        <v>27.027210884353739</v>
      </c>
      <c r="I49" s="13">
        <f t="shared" si="1"/>
        <v>5.0136912194421717</v>
      </c>
    </row>
    <row r="50" spans="1:9" x14ac:dyDescent="0.25">
      <c r="A50" s="6">
        <v>49.464595214843712</v>
      </c>
      <c r="B50" s="4" t="s">
        <v>2</v>
      </c>
      <c r="C50" s="7">
        <v>17.496598639455783</v>
      </c>
      <c r="D50" s="13">
        <f t="shared" si="0"/>
        <v>1.9231957704060538</v>
      </c>
      <c r="E50" s="5"/>
      <c r="F50" s="6">
        <v>202.45299450683592</v>
      </c>
      <c r="G50" s="9" t="s">
        <v>1</v>
      </c>
      <c r="H50" s="7">
        <v>24.768707482993197</v>
      </c>
      <c r="I50" s="13">
        <f t="shared" si="1"/>
        <v>5.5603678798911274</v>
      </c>
    </row>
    <row r="51" spans="1:9" x14ac:dyDescent="0.25">
      <c r="A51" s="11">
        <v>51.427095581054687</v>
      </c>
      <c r="B51" s="9" t="s">
        <v>2</v>
      </c>
      <c r="C51" s="7">
        <v>34.897959183673471</v>
      </c>
      <c r="D51" s="13">
        <f t="shared" si="0"/>
        <v>1.0024774967067189</v>
      </c>
      <c r="E51" s="5"/>
      <c r="F51" s="10">
        <v>202.71695214843749</v>
      </c>
      <c r="G51" s="9" t="s">
        <v>1</v>
      </c>
      <c r="H51" s="7">
        <v>24.918367346938776</v>
      </c>
      <c r="I51" s="13">
        <f t="shared" si="1"/>
        <v>5.5341783278306709</v>
      </c>
    </row>
    <row r="52" spans="1:9" x14ac:dyDescent="0.25">
      <c r="A52" s="6">
        <v>51.494272460937509</v>
      </c>
      <c r="B52" s="9" t="s">
        <v>2</v>
      </c>
      <c r="C52" s="7">
        <v>31.979591836734691</v>
      </c>
      <c r="D52" s="13">
        <f t="shared" si="0"/>
        <v>1.0953897566674646</v>
      </c>
      <c r="E52" s="5"/>
      <c r="F52" s="10">
        <v>204.14878906249999</v>
      </c>
      <c r="G52" s="9" t="s">
        <v>1</v>
      </c>
      <c r="H52" s="7">
        <v>17.496598639455783</v>
      </c>
      <c r="I52" s="13">
        <f t="shared" si="1"/>
        <v>7.937355717826593</v>
      </c>
    </row>
    <row r="53" spans="1:9" x14ac:dyDescent="0.25">
      <c r="A53" s="10">
        <v>55.647952148437525</v>
      </c>
      <c r="B53" s="9" t="s">
        <v>2</v>
      </c>
      <c r="C53" s="7">
        <v>20.965986394557824</v>
      </c>
      <c r="D53" s="13">
        <f t="shared" si="0"/>
        <v>1.8055792390797381</v>
      </c>
      <c r="E53" s="5"/>
      <c r="F53" s="8">
        <v>205.20602636718752</v>
      </c>
      <c r="G53" s="9" t="s">
        <v>1</v>
      </c>
      <c r="H53" s="7">
        <v>25.401360544217688</v>
      </c>
      <c r="I53" s="13">
        <f t="shared" si="1"/>
        <v>5.4956086332937195</v>
      </c>
    </row>
    <row r="54" spans="1:9" x14ac:dyDescent="0.25">
      <c r="A54" s="10">
        <v>56.518899108886721</v>
      </c>
      <c r="B54" s="9" t="s">
        <v>2</v>
      </c>
      <c r="C54" s="7">
        <v>12.843537414965986</v>
      </c>
      <c r="D54" s="13">
        <f t="shared" si="0"/>
        <v>2.9935857578859495</v>
      </c>
      <c r="E54" s="5"/>
      <c r="F54" s="10">
        <v>209.0447890625</v>
      </c>
      <c r="G54" s="9" t="s">
        <v>1</v>
      </c>
      <c r="H54" s="7">
        <v>30</v>
      </c>
      <c r="I54" s="13">
        <f t="shared" si="1"/>
        <v>4.7402446499433104</v>
      </c>
    </row>
    <row r="55" spans="1:9" x14ac:dyDescent="0.25">
      <c r="A55" s="8">
        <v>56.912971679687416</v>
      </c>
      <c r="B55" s="9" t="s">
        <v>2</v>
      </c>
      <c r="C55" s="7">
        <v>22.721088435374149</v>
      </c>
      <c r="D55" s="13">
        <f t="shared" si="0"/>
        <v>1.7039811880145934</v>
      </c>
      <c r="E55" s="5"/>
      <c r="F55" s="6">
        <v>210.39699450683594</v>
      </c>
      <c r="G55" s="9" t="s">
        <v>1</v>
      </c>
      <c r="H55" s="7">
        <v>32.680272108843539</v>
      </c>
      <c r="I55" s="13">
        <f t="shared" si="1"/>
        <v>4.3796210346968349</v>
      </c>
    </row>
    <row r="56" spans="1:9" x14ac:dyDescent="0.25">
      <c r="A56" s="11">
        <v>57.033055664062431</v>
      </c>
      <c r="B56" s="4" t="s">
        <v>2</v>
      </c>
      <c r="C56" s="7">
        <v>18.945578231292519</v>
      </c>
      <c r="D56" s="13">
        <f t="shared" si="0"/>
        <v>2.0478655534672328</v>
      </c>
      <c r="E56" s="5"/>
      <c r="F56" s="10">
        <v>216.07995214843754</v>
      </c>
      <c r="G56" s="9" t="s">
        <v>1</v>
      </c>
      <c r="H56" s="7">
        <v>23.564625850340136</v>
      </c>
      <c r="I56" s="13">
        <f t="shared" si="1"/>
        <v>6.2378739072874581</v>
      </c>
    </row>
    <row r="57" spans="1:9" x14ac:dyDescent="0.25">
      <c r="A57" s="6">
        <v>58.932994506835939</v>
      </c>
      <c r="B57" s="9" t="s">
        <v>2</v>
      </c>
      <c r="C57" s="7">
        <v>21.911564625850342</v>
      </c>
      <c r="D57" s="13">
        <f t="shared" si="0"/>
        <v>1.8296490067319446</v>
      </c>
      <c r="E57" s="5"/>
      <c r="F57" s="8">
        <v>217.7409716796875</v>
      </c>
      <c r="G57" s="9" t="s">
        <v>1</v>
      </c>
      <c r="H57" s="7">
        <v>22.489795918367349</v>
      </c>
      <c r="I57" s="13">
        <f t="shared" si="1"/>
        <v>6.5862362879518299</v>
      </c>
    </row>
    <row r="58" spans="1:9" x14ac:dyDescent="0.25">
      <c r="A58" s="10">
        <v>59.140197448730468</v>
      </c>
      <c r="B58" s="9" t="s">
        <v>2</v>
      </c>
      <c r="C58" s="7">
        <v>16.07482993197279</v>
      </c>
      <c r="D58" s="13">
        <f t="shared" si="0"/>
        <v>2.5027590964337905</v>
      </c>
      <c r="E58" s="5"/>
      <c r="F58" s="6">
        <v>218.87099450683593</v>
      </c>
      <c r="G58" s="9" t="s">
        <v>1</v>
      </c>
      <c r="H58" s="7">
        <v>34.34013605442177</v>
      </c>
      <c r="I58" s="13">
        <f t="shared" si="1"/>
        <v>4.3357962461734534</v>
      </c>
    </row>
    <row r="59" spans="1:9" x14ac:dyDescent="0.25">
      <c r="A59" s="11">
        <v>59.224095581054712</v>
      </c>
      <c r="B59" s="9" t="s">
        <v>2</v>
      </c>
      <c r="C59" s="7">
        <v>28.836734693877553</v>
      </c>
      <c r="D59" s="13">
        <f t="shared" si="0"/>
        <v>1.3971242175290095</v>
      </c>
      <c r="E59" s="5"/>
      <c r="F59" s="10">
        <v>219.74395214843753</v>
      </c>
      <c r="G59" s="9" t="s">
        <v>1</v>
      </c>
      <c r="H59" s="7">
        <v>15.408163265306122</v>
      </c>
      <c r="I59" s="13">
        <f t="shared" si="1"/>
        <v>9.7017197416528713</v>
      </c>
    </row>
    <row r="60" spans="1:9" x14ac:dyDescent="0.25">
      <c r="A60" s="6">
        <v>59.766177734375106</v>
      </c>
      <c r="B60" s="9" t="s">
        <v>2</v>
      </c>
      <c r="C60" s="7">
        <v>24.489795918367346</v>
      </c>
      <c r="D60" s="13">
        <f t="shared" si="0"/>
        <v>1.6601716037326417</v>
      </c>
      <c r="E60" s="5"/>
      <c r="F60" s="10">
        <v>219.89944824218753</v>
      </c>
      <c r="G60" s="9" t="s">
        <v>1</v>
      </c>
      <c r="H60" s="7">
        <v>21.823129251700678</v>
      </c>
      <c r="I60" s="13">
        <f t="shared" si="1"/>
        <v>6.8547209551804098</v>
      </c>
    </row>
    <row r="61" spans="1:9" x14ac:dyDescent="0.25">
      <c r="A61" s="6">
        <v>59.867994506835942</v>
      </c>
      <c r="B61" s="9" t="s">
        <v>2</v>
      </c>
      <c r="C61" s="7">
        <v>21.714285714285715</v>
      </c>
      <c r="D61" s="13">
        <f t="shared" si="0"/>
        <v>1.8755637376828302</v>
      </c>
      <c r="E61" s="5"/>
      <c r="F61" s="10">
        <v>219.90895214843749</v>
      </c>
      <c r="G61" s="9" t="s">
        <v>1</v>
      </c>
      <c r="H61" s="7">
        <v>26.843537414965986</v>
      </c>
      <c r="I61" s="13">
        <f t="shared" si="1"/>
        <v>5.5729587467926383</v>
      </c>
    </row>
    <row r="62" spans="1:9" x14ac:dyDescent="0.25">
      <c r="A62" s="6">
        <v>59.978994506835932</v>
      </c>
      <c r="B62" s="9" t="s">
        <v>2</v>
      </c>
      <c r="C62" s="7">
        <v>21</v>
      </c>
      <c r="D62" s="13">
        <f t="shared" si="0"/>
        <v>1.9429541466419153</v>
      </c>
      <c r="E62" s="5"/>
      <c r="F62" s="8">
        <v>222.05233007812501</v>
      </c>
      <c r="G62" s="9" t="s">
        <v>1</v>
      </c>
      <c r="H62" s="7">
        <v>23.829931972789115</v>
      </c>
      <c r="I62" s="13">
        <f t="shared" si="1"/>
        <v>6.3389189288645449</v>
      </c>
    </row>
    <row r="63" spans="1:9" x14ac:dyDescent="0.25">
      <c r="A63" s="10">
        <v>60.562952148437489</v>
      </c>
      <c r="B63" s="9" t="s">
        <v>2</v>
      </c>
      <c r="C63" s="7">
        <v>24.054421768707481</v>
      </c>
      <c r="D63" s="13">
        <f t="shared" si="0"/>
        <v>1.7127531716187072</v>
      </c>
      <c r="E63" s="5"/>
      <c r="F63" s="6">
        <v>225.91959521484375</v>
      </c>
      <c r="G63" s="4" t="s">
        <v>1</v>
      </c>
      <c r="H63" s="7">
        <v>29.741496598639454</v>
      </c>
      <c r="I63" s="13">
        <f t="shared" si="1"/>
        <v>5.1674198356551635</v>
      </c>
    </row>
    <row r="64" spans="1:9" x14ac:dyDescent="0.25">
      <c r="A64" s="11">
        <v>64.194293945312495</v>
      </c>
      <c r="B64" s="9" t="s">
        <v>2</v>
      </c>
      <c r="C64" s="7">
        <v>11.496598639455781</v>
      </c>
      <c r="D64" s="13">
        <f t="shared" si="0"/>
        <v>3.7984789316752958</v>
      </c>
      <c r="E64" s="5"/>
      <c r="F64" s="6">
        <v>229.87459521484379</v>
      </c>
      <c r="G64" s="9" t="s">
        <v>1</v>
      </c>
      <c r="H64" s="7">
        <v>30.319727891156464</v>
      </c>
      <c r="I64" s="13">
        <f t="shared" si="1"/>
        <v>5.1576081493121784</v>
      </c>
    </row>
    <row r="65" spans="1:9" x14ac:dyDescent="0.25">
      <c r="A65" s="10">
        <v>64.485899108886713</v>
      </c>
      <c r="B65" s="9" t="s">
        <v>2</v>
      </c>
      <c r="C65" s="7">
        <v>27.727891156462583</v>
      </c>
      <c r="D65" s="13">
        <f t="shared" si="0"/>
        <v>1.58208780934462</v>
      </c>
      <c r="E65" s="5"/>
      <c r="F65" s="8">
        <v>229.95909375000002</v>
      </c>
      <c r="G65" s="9" t="s">
        <v>1</v>
      </c>
      <c r="H65" s="7">
        <v>29.231292517006803</v>
      </c>
      <c r="I65" s="13">
        <f t="shared" si="1"/>
        <v>5.3516195892483136</v>
      </c>
    </row>
    <row r="66" spans="1:9" x14ac:dyDescent="0.25">
      <c r="A66" s="6">
        <v>68.535994506835948</v>
      </c>
      <c r="B66" s="9" t="s">
        <v>2</v>
      </c>
      <c r="C66" s="7">
        <v>25.591836734693878</v>
      </c>
      <c r="D66" s="13">
        <f t="shared" si="0"/>
        <v>1.8217967705166389</v>
      </c>
      <c r="E66" s="5"/>
      <c r="F66" s="10">
        <v>230.15978906250001</v>
      </c>
      <c r="G66" s="9" t="s">
        <v>1</v>
      </c>
      <c r="H66" s="7">
        <v>27.367346938775508</v>
      </c>
      <c r="I66" s="13">
        <f t="shared" si="1"/>
        <v>5.7210984107009697</v>
      </c>
    </row>
    <row r="67" spans="1:9" x14ac:dyDescent="0.25">
      <c r="A67" s="10">
        <v>71.722448242187511</v>
      </c>
      <c r="B67" s="9" t="s">
        <v>2</v>
      </c>
      <c r="C67" s="7">
        <v>28.782312925170071</v>
      </c>
      <c r="D67" s="13">
        <f t="shared" ref="D67:D130" si="2">A67/(C67*1.47)</f>
        <v>1.6951654039751243</v>
      </c>
      <c r="E67" s="5"/>
      <c r="F67" s="10">
        <v>230.69044824218747</v>
      </c>
      <c r="G67" s="9" t="s">
        <v>1</v>
      </c>
      <c r="H67" s="7">
        <v>28.217687074829929</v>
      </c>
      <c r="I67" s="13">
        <f t="shared" ref="I67:I130" si="3">F67/(H67*1.47)</f>
        <v>5.5614862160604508</v>
      </c>
    </row>
    <row r="68" spans="1:9" x14ac:dyDescent="0.25">
      <c r="A68" s="10">
        <v>73.48119744873047</v>
      </c>
      <c r="B68" s="9" t="s">
        <v>2</v>
      </c>
      <c r="C68" s="7">
        <v>20.591836734693878</v>
      </c>
      <c r="D68" s="13">
        <f t="shared" si="2"/>
        <v>2.4275255186234048</v>
      </c>
      <c r="E68" s="5"/>
      <c r="F68" s="6">
        <v>233.81559521484371</v>
      </c>
      <c r="G68" s="9" t="s">
        <v>1</v>
      </c>
      <c r="H68" s="7">
        <v>31.394557823129251</v>
      </c>
      <c r="I68" s="13">
        <f t="shared" si="3"/>
        <v>5.0664267652187158</v>
      </c>
    </row>
    <row r="69" spans="1:9" x14ac:dyDescent="0.25">
      <c r="A69" s="10">
        <v>74.872026855468789</v>
      </c>
      <c r="B69" s="9" t="s">
        <v>2</v>
      </c>
      <c r="C69" s="7">
        <v>25.428571428571431</v>
      </c>
      <c r="D69" s="13">
        <f t="shared" si="2"/>
        <v>2.0029969731265056</v>
      </c>
      <c r="E69" s="5"/>
      <c r="F69" s="6">
        <v>234.72759521484375</v>
      </c>
      <c r="G69" s="9" t="s">
        <v>1</v>
      </c>
      <c r="H69" s="7">
        <v>30.802721088435376</v>
      </c>
      <c r="I69" s="13">
        <f t="shared" si="3"/>
        <v>5.1839133218825912</v>
      </c>
    </row>
    <row r="70" spans="1:9" x14ac:dyDescent="0.25">
      <c r="A70" s="6">
        <v>77.385000122070323</v>
      </c>
      <c r="B70" s="9" t="s">
        <v>2</v>
      </c>
      <c r="C70" s="7">
        <v>18.836734693877553</v>
      </c>
      <c r="D70" s="13">
        <f t="shared" si="2"/>
        <v>2.7946912286771513</v>
      </c>
      <c r="E70" s="5"/>
      <c r="F70" s="6">
        <v>235.67600012207032</v>
      </c>
      <c r="G70" s="9" t="s">
        <v>1</v>
      </c>
      <c r="H70" s="7">
        <v>27.952380952380956</v>
      </c>
      <c r="I70" s="13">
        <f t="shared" si="3"/>
        <v>5.7356047729878386</v>
      </c>
    </row>
    <row r="71" spans="1:9" x14ac:dyDescent="0.25">
      <c r="A71" s="8">
        <v>77.950330078125035</v>
      </c>
      <c r="B71" s="9" t="s">
        <v>2</v>
      </c>
      <c r="C71" s="7">
        <v>34.904761904761905</v>
      </c>
      <c r="D71" s="13">
        <f t="shared" si="2"/>
        <v>1.5192034706319437</v>
      </c>
      <c r="E71" s="5"/>
      <c r="F71" s="10">
        <v>236.34678906250002</v>
      </c>
      <c r="G71" s="9" t="s">
        <v>1</v>
      </c>
      <c r="H71" s="7">
        <v>24.80952380952381</v>
      </c>
      <c r="I71" s="13">
        <f t="shared" si="3"/>
        <v>6.480580999794352</v>
      </c>
    </row>
    <row r="72" spans="1:9" x14ac:dyDescent="0.25">
      <c r="A72" s="6">
        <v>77.953177734375004</v>
      </c>
      <c r="B72" s="9" t="s">
        <v>2</v>
      </c>
      <c r="C72" s="7">
        <v>23.829931972789115</v>
      </c>
      <c r="D72" s="13">
        <f t="shared" si="2"/>
        <v>2.2253262270732228</v>
      </c>
      <c r="E72" s="5"/>
      <c r="F72" s="10">
        <v>236.92995214843745</v>
      </c>
      <c r="G72" s="9" t="s">
        <v>1</v>
      </c>
      <c r="H72" s="7">
        <v>23.197278911564627</v>
      </c>
      <c r="I72" s="13">
        <f t="shared" si="3"/>
        <v>6.9480924383705993</v>
      </c>
    </row>
    <row r="73" spans="1:9" x14ac:dyDescent="0.25">
      <c r="A73" s="6">
        <v>78.173595214843772</v>
      </c>
      <c r="B73" s="4" t="s">
        <v>2</v>
      </c>
      <c r="C73" s="7">
        <v>26.748299319727892</v>
      </c>
      <c r="D73" s="13">
        <f t="shared" si="2"/>
        <v>1.9881382302859556</v>
      </c>
      <c r="E73" s="5"/>
      <c r="F73" s="6">
        <v>239.13127246093745</v>
      </c>
      <c r="G73" s="9" t="s">
        <v>1</v>
      </c>
      <c r="H73" s="7">
        <v>19.210884353741495</v>
      </c>
      <c r="I73" s="13">
        <f t="shared" si="3"/>
        <v>8.4678212627810723</v>
      </c>
    </row>
    <row r="74" spans="1:9" x14ac:dyDescent="0.25">
      <c r="A74" s="10">
        <v>78.694026855468792</v>
      </c>
      <c r="B74" s="9" t="s">
        <v>2</v>
      </c>
      <c r="C74" s="7">
        <v>16.326530612244898</v>
      </c>
      <c r="D74" s="13">
        <f t="shared" si="2"/>
        <v>3.2789177856445328</v>
      </c>
      <c r="E74" s="5"/>
      <c r="F74" s="11">
        <v>242.08698828124989</v>
      </c>
      <c r="G74" s="9" t="s">
        <v>1</v>
      </c>
      <c r="H74" s="7">
        <v>29.544217687074831</v>
      </c>
      <c r="I74" s="13">
        <f t="shared" si="3"/>
        <v>5.5741880792367002</v>
      </c>
    </row>
    <row r="75" spans="1:9" x14ac:dyDescent="0.25">
      <c r="A75" s="8">
        <v>79.39579345703126</v>
      </c>
      <c r="B75" s="9" t="s">
        <v>2</v>
      </c>
      <c r="C75" s="7">
        <v>23.8843537414966</v>
      </c>
      <c r="D75" s="13">
        <f t="shared" si="2"/>
        <v>2.2613441599838011</v>
      </c>
      <c r="E75" s="5"/>
      <c r="F75" s="8">
        <v>245.97397167968745</v>
      </c>
      <c r="G75" s="9" t="s">
        <v>1</v>
      </c>
      <c r="H75" s="7">
        <v>25.435374149659864</v>
      </c>
      <c r="I75" s="13">
        <f t="shared" si="3"/>
        <v>6.5786031473572466</v>
      </c>
    </row>
    <row r="76" spans="1:9" x14ac:dyDescent="0.25">
      <c r="A76" s="10">
        <v>80.142952148437416</v>
      </c>
      <c r="B76" s="9" t="s">
        <v>2</v>
      </c>
      <c r="C76" s="7">
        <v>28.972789115646261</v>
      </c>
      <c r="D76" s="13">
        <f t="shared" si="2"/>
        <v>1.8817316775871662</v>
      </c>
      <c r="E76" s="5"/>
      <c r="F76" s="8">
        <v>248.06309375000001</v>
      </c>
      <c r="G76" s="9" t="s">
        <v>1</v>
      </c>
      <c r="H76" s="7">
        <v>20.578231292517007</v>
      </c>
      <c r="I76" s="13">
        <f t="shared" si="3"/>
        <v>8.20043285123967</v>
      </c>
    </row>
    <row r="77" spans="1:9" x14ac:dyDescent="0.25">
      <c r="A77" s="10">
        <v>81.332448242187411</v>
      </c>
      <c r="B77" s="9" t="s">
        <v>2</v>
      </c>
      <c r="C77" s="7">
        <v>23.73469387755102</v>
      </c>
      <c r="D77" s="13">
        <f t="shared" si="2"/>
        <v>2.3311105830377588</v>
      </c>
      <c r="E77" s="5"/>
      <c r="F77" s="10">
        <v>249.20593847656255</v>
      </c>
      <c r="G77" s="9" t="s">
        <v>1</v>
      </c>
      <c r="H77" s="7">
        <v>13.65986394557823</v>
      </c>
      <c r="I77" s="13">
        <f t="shared" si="3"/>
        <v>12.410654306601721</v>
      </c>
    </row>
    <row r="78" spans="1:9" x14ac:dyDescent="0.25">
      <c r="A78" s="10">
        <v>81.835938476562433</v>
      </c>
      <c r="B78" s="9" t="s">
        <v>2</v>
      </c>
      <c r="C78" s="7">
        <v>22.07482993197279</v>
      </c>
      <c r="D78" s="13">
        <f t="shared" si="2"/>
        <v>2.5219087357954524</v>
      </c>
      <c r="E78" s="5"/>
      <c r="F78" s="8">
        <v>250.29609375000001</v>
      </c>
      <c r="G78" s="9" t="s">
        <v>1</v>
      </c>
      <c r="H78" s="7">
        <v>29.353741496598641</v>
      </c>
      <c r="I78" s="13">
        <f t="shared" si="3"/>
        <v>5.8006047219003483</v>
      </c>
    </row>
    <row r="79" spans="1:9" x14ac:dyDescent="0.25">
      <c r="A79" s="11">
        <v>82.591095581054674</v>
      </c>
      <c r="B79" s="9" t="s">
        <v>2</v>
      </c>
      <c r="C79" s="7">
        <v>26.891156462585034</v>
      </c>
      <c r="D79" s="13">
        <f t="shared" si="2"/>
        <v>2.0893269815596933</v>
      </c>
      <c r="E79" s="5"/>
      <c r="F79" s="6">
        <v>250.97899450683593</v>
      </c>
      <c r="G79" s="9" t="s">
        <v>1</v>
      </c>
      <c r="H79" s="7">
        <v>28.863945578231291</v>
      </c>
      <c r="I79" s="13">
        <f t="shared" si="3"/>
        <v>5.9151306742124898</v>
      </c>
    </row>
    <row r="80" spans="1:9" x14ac:dyDescent="0.25">
      <c r="A80" s="10">
        <v>85.782952148437516</v>
      </c>
      <c r="B80" s="9" t="s">
        <v>2</v>
      </c>
      <c r="C80" s="7">
        <v>28.231292517006803</v>
      </c>
      <c r="D80" s="13">
        <f t="shared" si="2"/>
        <v>2.0670590879141568</v>
      </c>
      <c r="E80" s="5"/>
      <c r="F80" s="10">
        <v>257.46178906249997</v>
      </c>
      <c r="G80" s="9" t="s">
        <v>1</v>
      </c>
      <c r="H80" s="7">
        <v>20.115646258503403</v>
      </c>
      <c r="I80" s="13">
        <f t="shared" si="3"/>
        <v>8.7068579324484254</v>
      </c>
    </row>
    <row r="81" spans="1:9" x14ac:dyDescent="0.25">
      <c r="A81" s="6">
        <v>86.606272460937589</v>
      </c>
      <c r="B81" s="9" t="s">
        <v>2</v>
      </c>
      <c r="C81" s="7">
        <v>27.455782312925169</v>
      </c>
      <c r="D81" s="13">
        <f t="shared" si="2"/>
        <v>2.1458442136010305</v>
      </c>
      <c r="E81" s="5"/>
      <c r="F81" s="10">
        <v>259.11302685546877</v>
      </c>
      <c r="G81" s="9" t="s">
        <v>1</v>
      </c>
      <c r="H81" s="7">
        <v>34.897959183673471</v>
      </c>
      <c r="I81" s="13">
        <f t="shared" si="3"/>
        <v>5.0509361960130361</v>
      </c>
    </row>
    <row r="82" spans="1:9" x14ac:dyDescent="0.25">
      <c r="A82" s="10">
        <v>86.713197448730469</v>
      </c>
      <c r="B82" s="9" t="s">
        <v>2</v>
      </c>
      <c r="C82" s="7">
        <v>26.721088435374153</v>
      </c>
      <c r="D82" s="13">
        <f t="shared" si="2"/>
        <v>2.2075661264951747</v>
      </c>
      <c r="E82" s="5"/>
      <c r="F82" s="10">
        <v>260.0019384765626</v>
      </c>
      <c r="G82" s="9" t="s">
        <v>1</v>
      </c>
      <c r="H82" s="7">
        <v>27.360544217687075</v>
      </c>
      <c r="I82" s="13">
        <f t="shared" si="3"/>
        <v>6.4644937463093637</v>
      </c>
    </row>
    <row r="83" spans="1:9" x14ac:dyDescent="0.25">
      <c r="A83" s="10">
        <v>92.237127929687404</v>
      </c>
      <c r="B83" s="9" t="s">
        <v>2</v>
      </c>
      <c r="C83" s="7"/>
      <c r="D83" s="13"/>
      <c r="E83" s="5"/>
      <c r="F83" s="6">
        <v>260.43699450683596</v>
      </c>
      <c r="G83" s="9" t="s">
        <v>1</v>
      </c>
      <c r="H83" s="7">
        <v>28.77551020408163</v>
      </c>
      <c r="I83" s="13">
        <f t="shared" si="3"/>
        <v>6.1569029434240186</v>
      </c>
    </row>
    <row r="84" spans="1:9" x14ac:dyDescent="0.25">
      <c r="A84" s="8">
        <v>92.711971679687394</v>
      </c>
      <c r="B84" s="9" t="s">
        <v>2</v>
      </c>
      <c r="C84" s="7">
        <v>24.836734693877549</v>
      </c>
      <c r="D84" s="13">
        <f t="shared" si="2"/>
        <v>2.5393583040177323</v>
      </c>
      <c r="E84" s="5"/>
      <c r="F84" s="10">
        <v>262.54244824218745</v>
      </c>
      <c r="G84" s="9" t="s">
        <v>1</v>
      </c>
      <c r="H84" s="7">
        <v>23.625850340136054</v>
      </c>
      <c r="I84" s="13">
        <f t="shared" si="3"/>
        <v>7.5595291748398354</v>
      </c>
    </row>
    <row r="85" spans="1:9" x14ac:dyDescent="0.25">
      <c r="A85" s="8">
        <v>95.350026367187411</v>
      </c>
      <c r="B85" s="9" t="s">
        <v>2</v>
      </c>
      <c r="C85" s="7">
        <v>28.013605442176871</v>
      </c>
      <c r="D85" s="13">
        <f t="shared" si="2"/>
        <v>2.3154450307719139</v>
      </c>
      <c r="E85" s="5"/>
      <c r="F85" s="11">
        <v>264.050685546875</v>
      </c>
      <c r="G85" s="9" t="s">
        <v>1</v>
      </c>
      <c r="H85" s="7">
        <v>20.476190476190478</v>
      </c>
      <c r="I85" s="13">
        <f t="shared" si="3"/>
        <v>8.7724480248131229</v>
      </c>
    </row>
    <row r="86" spans="1:9" x14ac:dyDescent="0.25">
      <c r="A86" s="6">
        <v>99.062595214843782</v>
      </c>
      <c r="B86" s="4" t="s">
        <v>2</v>
      </c>
      <c r="C86" s="7">
        <v>30.30612244897959</v>
      </c>
      <c r="D86" s="13">
        <f t="shared" si="2"/>
        <v>2.2236272775498045</v>
      </c>
      <c r="E86" s="5"/>
      <c r="F86" s="10">
        <v>265.18578906250002</v>
      </c>
      <c r="G86" s="9" t="s">
        <v>1</v>
      </c>
      <c r="H86" s="7">
        <v>34.945578231292515</v>
      </c>
      <c r="I86" s="13">
        <f t="shared" si="3"/>
        <v>5.1622695943644157</v>
      </c>
    </row>
    <row r="87" spans="1:9" x14ac:dyDescent="0.25">
      <c r="A87" s="6">
        <v>99.948000122070312</v>
      </c>
      <c r="B87" s="9" t="s">
        <v>2</v>
      </c>
      <c r="C87" s="7">
        <v>22.707482993197281</v>
      </c>
      <c r="D87" s="13">
        <f t="shared" si="2"/>
        <v>2.9942480563831726</v>
      </c>
      <c r="E87" s="5"/>
      <c r="F87" s="8">
        <v>267.69497167968746</v>
      </c>
      <c r="G87" s="9" t="s">
        <v>1</v>
      </c>
      <c r="H87" s="7">
        <v>28.870748299319725</v>
      </c>
      <c r="I87" s="13">
        <f t="shared" si="3"/>
        <v>6.3076100772782153</v>
      </c>
    </row>
    <row r="88" spans="1:9" x14ac:dyDescent="0.25">
      <c r="A88" s="10">
        <v>106.92293847656242</v>
      </c>
      <c r="B88" s="9" t="s">
        <v>2</v>
      </c>
      <c r="C88" s="7">
        <v>27.680272108843536</v>
      </c>
      <c r="D88" s="13">
        <f t="shared" si="2"/>
        <v>2.6277448630268476</v>
      </c>
      <c r="E88" s="5"/>
      <c r="F88" s="10">
        <v>268.86144824218752</v>
      </c>
      <c r="G88" s="9" t="s">
        <v>1</v>
      </c>
      <c r="H88" s="7">
        <v>19.727891156462587</v>
      </c>
      <c r="I88" s="13">
        <f t="shared" si="3"/>
        <v>9.2710844221443978</v>
      </c>
    </row>
    <row r="89" spans="1:9" x14ac:dyDescent="0.25">
      <c r="A89" s="10">
        <v>106.98378906250002</v>
      </c>
      <c r="B89" s="9" t="s">
        <v>2</v>
      </c>
      <c r="C89" s="7">
        <v>26.26530612244898</v>
      </c>
      <c r="D89" s="13">
        <f t="shared" si="2"/>
        <v>2.7708829076016581</v>
      </c>
      <c r="E89" s="5"/>
      <c r="F89" s="11">
        <v>269.84298828124997</v>
      </c>
      <c r="G89" s="9" t="s">
        <v>1</v>
      </c>
      <c r="H89" s="7">
        <v>20.496598639455783</v>
      </c>
      <c r="I89" s="13">
        <f t="shared" si="3"/>
        <v>8.9559571284848989</v>
      </c>
    </row>
    <row r="90" spans="1:9" x14ac:dyDescent="0.25">
      <c r="A90" s="11">
        <v>108.36698828125</v>
      </c>
      <c r="B90" s="4" t="s">
        <v>2</v>
      </c>
      <c r="C90" s="7">
        <v>19.721088435374149</v>
      </c>
      <c r="D90" s="13">
        <f t="shared" si="2"/>
        <v>3.7380816930407041</v>
      </c>
      <c r="E90" s="5"/>
      <c r="F90" s="8">
        <v>270.84602636718751</v>
      </c>
      <c r="G90" s="9" t="s">
        <v>1</v>
      </c>
      <c r="H90" s="7">
        <v>23.61904761904762</v>
      </c>
      <c r="I90" s="13">
        <f t="shared" si="3"/>
        <v>7.800864814723143</v>
      </c>
    </row>
    <row r="91" spans="1:9" x14ac:dyDescent="0.25">
      <c r="A91" s="6">
        <v>108.83200012207033</v>
      </c>
      <c r="B91" s="9" t="s">
        <v>2</v>
      </c>
      <c r="C91" s="7">
        <v>27.414965986394556</v>
      </c>
      <c r="D91" s="13">
        <f t="shared" si="2"/>
        <v>2.7005459087362365</v>
      </c>
      <c r="E91" s="5"/>
      <c r="F91" s="10">
        <v>272.51478906249997</v>
      </c>
      <c r="G91" s="9" t="s">
        <v>1</v>
      </c>
      <c r="H91" s="7">
        <v>23.081632653061224</v>
      </c>
      <c r="I91" s="13">
        <f t="shared" si="3"/>
        <v>8.0316766596669602</v>
      </c>
    </row>
    <row r="92" spans="1:9" x14ac:dyDescent="0.25">
      <c r="A92" s="10">
        <v>109.55644824218757</v>
      </c>
      <c r="B92" s="9" t="s">
        <v>2</v>
      </c>
      <c r="C92" s="7">
        <v>24.50340136054422</v>
      </c>
      <c r="D92" s="13">
        <f t="shared" si="2"/>
        <v>3.0415449262128695</v>
      </c>
      <c r="E92" s="5"/>
      <c r="F92" s="10">
        <v>279.82802685546875</v>
      </c>
      <c r="G92" s="9" t="s">
        <v>1</v>
      </c>
      <c r="H92" s="7">
        <v>31.50340136054422</v>
      </c>
      <c r="I92" s="13">
        <f t="shared" si="3"/>
        <v>6.0424968010250213</v>
      </c>
    </row>
    <row r="93" spans="1:9" x14ac:dyDescent="0.25">
      <c r="A93" s="8">
        <v>109.88909375000003</v>
      </c>
      <c r="B93" s="9" t="s">
        <v>2</v>
      </c>
      <c r="C93" s="7">
        <v>30.442176870748298</v>
      </c>
      <c r="D93" s="13">
        <f t="shared" si="2"/>
        <v>2.4556222067039113</v>
      </c>
      <c r="E93" s="5"/>
      <c r="F93" s="11">
        <v>284.69005566406258</v>
      </c>
      <c r="G93" s="9" t="s">
        <v>1</v>
      </c>
      <c r="H93" s="7">
        <v>28.238095238095237</v>
      </c>
      <c r="I93" s="13">
        <f t="shared" si="3"/>
        <v>6.8583487271515926</v>
      </c>
    </row>
    <row r="94" spans="1:9" x14ac:dyDescent="0.25">
      <c r="A94" s="10">
        <v>116.84212792968742</v>
      </c>
      <c r="B94" s="9" t="s">
        <v>2</v>
      </c>
      <c r="C94" s="7"/>
      <c r="D94" s="13"/>
      <c r="E94" s="5"/>
      <c r="F94" s="8">
        <v>284.91002636718747</v>
      </c>
      <c r="G94" s="9" t="s">
        <v>1</v>
      </c>
      <c r="H94" s="7">
        <v>22.503401360544217</v>
      </c>
      <c r="I94" s="13">
        <f t="shared" si="3"/>
        <v>8.6127577499149783</v>
      </c>
    </row>
    <row r="95" spans="1:9" x14ac:dyDescent="0.25">
      <c r="A95" s="6">
        <v>117.39159521484373</v>
      </c>
      <c r="B95" s="4" t="s">
        <v>2</v>
      </c>
      <c r="C95" s="7">
        <v>23.938775510204081</v>
      </c>
      <c r="D95" s="13">
        <f t="shared" si="2"/>
        <v>3.3359362095721439</v>
      </c>
      <c r="E95" s="5"/>
      <c r="F95" s="8">
        <v>285.47702636718748</v>
      </c>
      <c r="G95" s="9" t="s">
        <v>1</v>
      </c>
      <c r="H95" s="7">
        <v>25.462585034013607</v>
      </c>
      <c r="I95" s="13">
        <f t="shared" si="3"/>
        <v>7.6269576908145202</v>
      </c>
    </row>
    <row r="96" spans="1:9" x14ac:dyDescent="0.25">
      <c r="A96" s="10">
        <v>117.57795214843759</v>
      </c>
      <c r="B96" s="9" t="s">
        <v>2</v>
      </c>
      <c r="C96" s="7">
        <v>27.210884353741498</v>
      </c>
      <c r="D96" s="13">
        <f t="shared" si="2"/>
        <v>2.9394488037109396</v>
      </c>
      <c r="E96" s="5"/>
      <c r="F96" s="8">
        <v>286.04997167968747</v>
      </c>
      <c r="G96" s="9" t="s">
        <v>1</v>
      </c>
      <c r="H96" s="7">
        <v>24.408163265306126</v>
      </c>
      <c r="I96" s="13">
        <f t="shared" si="3"/>
        <v>7.9724072374494828</v>
      </c>
    </row>
    <row r="97" spans="1:9" x14ac:dyDescent="0.25">
      <c r="A97" s="6">
        <v>117.7635952148438</v>
      </c>
      <c r="B97" s="4" t="s">
        <v>2</v>
      </c>
      <c r="C97" s="7">
        <v>29.000000000000004</v>
      </c>
      <c r="D97" s="13">
        <f t="shared" si="2"/>
        <v>2.7624582504068447</v>
      </c>
      <c r="E97" s="5"/>
      <c r="F97" s="10">
        <v>286.57393847656249</v>
      </c>
      <c r="G97" s="9" t="s">
        <v>1</v>
      </c>
      <c r="H97" s="7">
        <v>14.387755102040815</v>
      </c>
      <c r="I97" s="13">
        <f t="shared" si="3"/>
        <v>13.549595199837471</v>
      </c>
    </row>
    <row r="98" spans="1:9" x14ac:dyDescent="0.25">
      <c r="A98" s="11">
        <v>119.47605566406241</v>
      </c>
      <c r="B98" s="4" t="s">
        <v>2</v>
      </c>
      <c r="C98" s="7">
        <v>29.850340136054424</v>
      </c>
      <c r="D98" s="13">
        <f t="shared" si="2"/>
        <v>2.722790694258487</v>
      </c>
      <c r="E98" s="5"/>
      <c r="F98" s="10">
        <v>287.42895214843747</v>
      </c>
      <c r="G98" s="9" t="s">
        <v>1</v>
      </c>
      <c r="H98" s="7">
        <v>26.510204081632654</v>
      </c>
      <c r="I98" s="13">
        <f t="shared" si="3"/>
        <v>7.3756467064007563</v>
      </c>
    </row>
    <row r="99" spans="1:9" x14ac:dyDescent="0.25">
      <c r="A99" s="8">
        <v>121.00793945312489</v>
      </c>
      <c r="B99" s="9" t="s">
        <v>2</v>
      </c>
      <c r="C99" s="7">
        <v>27.210884353741498</v>
      </c>
      <c r="D99" s="13">
        <f t="shared" si="2"/>
        <v>3.0251984863281223</v>
      </c>
      <c r="E99" s="5"/>
      <c r="F99" s="10">
        <v>287.97002685546875</v>
      </c>
      <c r="G99" s="9" t="s">
        <v>1</v>
      </c>
      <c r="H99" s="7">
        <v>22.367346938775512</v>
      </c>
      <c r="I99" s="13">
        <f t="shared" si="3"/>
        <v>8.7582124956042797</v>
      </c>
    </row>
    <row r="100" spans="1:9" x14ac:dyDescent="0.25">
      <c r="A100" s="11">
        <v>121.04098828125007</v>
      </c>
      <c r="B100" s="9" t="s">
        <v>2</v>
      </c>
      <c r="C100" s="7">
        <v>29.136054421768709</v>
      </c>
      <c r="D100" s="13">
        <f t="shared" si="2"/>
        <v>2.8260795769612437</v>
      </c>
      <c r="E100" s="5"/>
      <c r="F100" s="11">
        <v>288.23629394531247</v>
      </c>
      <c r="G100" s="9" t="s">
        <v>1</v>
      </c>
      <c r="H100" s="7">
        <v>21.891156462585034</v>
      </c>
      <c r="I100" s="13">
        <f t="shared" si="3"/>
        <v>8.9570010548574412</v>
      </c>
    </row>
    <row r="101" spans="1:9" x14ac:dyDescent="0.25">
      <c r="A101" s="11">
        <v>121.33029394531252</v>
      </c>
      <c r="B101" s="9" t="s">
        <v>2</v>
      </c>
      <c r="C101" s="7">
        <v>30.945578231292519</v>
      </c>
      <c r="D101" s="13">
        <f t="shared" si="2"/>
        <v>2.6671860616687737</v>
      </c>
      <c r="E101" s="5"/>
      <c r="F101" s="11">
        <v>293.85409558105471</v>
      </c>
      <c r="G101" s="9" t="s">
        <v>1</v>
      </c>
      <c r="H101" s="7">
        <v>20.374149659863946</v>
      </c>
      <c r="I101" s="13">
        <f t="shared" si="3"/>
        <v>9.811489001036886</v>
      </c>
    </row>
    <row r="102" spans="1:9" x14ac:dyDescent="0.25">
      <c r="A102" s="10">
        <v>124.54195214843753</v>
      </c>
      <c r="B102" s="9" t="s">
        <v>2</v>
      </c>
      <c r="C102" s="7">
        <v>28.367346938775512</v>
      </c>
      <c r="D102" s="13">
        <f t="shared" si="2"/>
        <v>2.9866175575164875</v>
      </c>
      <c r="E102" s="5"/>
      <c r="F102" s="10">
        <v>293.9344482421875</v>
      </c>
      <c r="G102" s="9" t="s">
        <v>1</v>
      </c>
      <c r="H102" s="7">
        <v>25.870748299319729</v>
      </c>
      <c r="I102" s="13">
        <f t="shared" si="3"/>
        <v>7.7290152048958056</v>
      </c>
    </row>
    <row r="103" spans="1:9" x14ac:dyDescent="0.25">
      <c r="A103" s="6">
        <v>125.52100012207029</v>
      </c>
      <c r="B103" s="9" t="s">
        <v>2</v>
      </c>
      <c r="C103" s="7">
        <v>23.04081632653061</v>
      </c>
      <c r="D103" s="13">
        <f t="shared" si="2"/>
        <v>3.7059639835273193</v>
      </c>
      <c r="E103" s="5"/>
      <c r="F103" s="8">
        <v>294.67709374999998</v>
      </c>
      <c r="G103" s="9" t="s">
        <v>1</v>
      </c>
      <c r="H103" s="7">
        <v>21.632653061224492</v>
      </c>
      <c r="I103" s="13">
        <f t="shared" si="3"/>
        <v>9.2665752751572317</v>
      </c>
    </row>
    <row r="104" spans="1:9" x14ac:dyDescent="0.25">
      <c r="A104" s="11">
        <v>132.09429394531247</v>
      </c>
      <c r="B104" s="9" t="s">
        <v>2</v>
      </c>
      <c r="C104" s="7">
        <v>31.795918367346939</v>
      </c>
      <c r="D104" s="13">
        <f t="shared" si="2"/>
        <v>2.8261509188128469</v>
      </c>
      <c r="E104" s="5"/>
      <c r="F104" s="6">
        <v>295.10017773437494</v>
      </c>
      <c r="G104" s="9" t="s">
        <v>1</v>
      </c>
      <c r="H104" s="7">
        <v>24.945578231292519</v>
      </c>
      <c r="I104" s="13">
        <f t="shared" si="3"/>
        <v>8.0474550786576202</v>
      </c>
    </row>
    <row r="105" spans="1:9" x14ac:dyDescent="0.25">
      <c r="A105" s="6">
        <v>135.22517773437494</v>
      </c>
      <c r="B105" s="9" t="s">
        <v>2</v>
      </c>
      <c r="C105" s="7">
        <v>26.081632653061227</v>
      </c>
      <c r="D105" s="13">
        <f t="shared" si="2"/>
        <v>3.5269999409070141</v>
      </c>
      <c r="E105" s="5"/>
      <c r="F105" s="11">
        <v>300.24629394531246</v>
      </c>
      <c r="G105" s="9" t="s">
        <v>1</v>
      </c>
      <c r="H105" s="7">
        <v>23.714285714285715</v>
      </c>
      <c r="I105" s="13">
        <f t="shared" si="3"/>
        <v>8.6129172101351834</v>
      </c>
    </row>
    <row r="106" spans="1:9" x14ac:dyDescent="0.25">
      <c r="A106" s="6">
        <v>142.9422724609376</v>
      </c>
      <c r="B106" s="9" t="s">
        <v>2</v>
      </c>
      <c r="C106" s="7">
        <v>22.061224489795919</v>
      </c>
      <c r="D106" s="13">
        <f t="shared" si="2"/>
        <v>4.4077173130107186</v>
      </c>
      <c r="E106" s="5"/>
      <c r="F106" s="10">
        <v>301.23444824218745</v>
      </c>
      <c r="G106" s="9" t="s">
        <v>1</v>
      </c>
      <c r="H106" s="7">
        <v>30.857142857142858</v>
      </c>
      <c r="I106" s="13">
        <f t="shared" si="3"/>
        <v>6.6409710811769722</v>
      </c>
    </row>
    <row r="107" spans="1:9" x14ac:dyDescent="0.25">
      <c r="A107" s="10">
        <v>143.77144824218749</v>
      </c>
      <c r="B107" s="9" t="s">
        <v>2</v>
      </c>
      <c r="C107" s="7">
        <v>32.557823129251702</v>
      </c>
      <c r="D107" s="13">
        <f t="shared" si="2"/>
        <v>3.004000172214532</v>
      </c>
      <c r="E107" s="5"/>
      <c r="F107" s="8">
        <v>302.26802636718753</v>
      </c>
      <c r="G107" s="9" t="s">
        <v>1</v>
      </c>
      <c r="H107" s="7">
        <v>27.544217687074831</v>
      </c>
      <c r="I107" s="13">
        <f t="shared" si="3"/>
        <v>7.4652513303825021</v>
      </c>
    </row>
    <row r="108" spans="1:9" x14ac:dyDescent="0.25">
      <c r="A108" s="6">
        <v>146.8740001220703</v>
      </c>
      <c r="B108" s="9" t="s">
        <v>2</v>
      </c>
      <c r="C108" s="7">
        <v>19.65986394557823</v>
      </c>
      <c r="D108" s="13">
        <f t="shared" si="2"/>
        <v>5.0821453329436093</v>
      </c>
      <c r="E108" s="5"/>
      <c r="F108" s="6">
        <v>302.51999450683593</v>
      </c>
      <c r="G108" s="9" t="s">
        <v>1</v>
      </c>
      <c r="H108" s="7">
        <v>26.149659863945576</v>
      </c>
      <c r="I108" s="13">
        <f t="shared" si="3"/>
        <v>7.8699270163068666</v>
      </c>
    </row>
    <row r="109" spans="1:9" x14ac:dyDescent="0.25">
      <c r="A109" s="8">
        <v>150.22002636718753</v>
      </c>
      <c r="B109" s="9" t="s">
        <v>2</v>
      </c>
      <c r="C109" s="7">
        <v>27.183673469387756</v>
      </c>
      <c r="D109" s="13">
        <f t="shared" si="2"/>
        <v>3.759259919098787</v>
      </c>
      <c r="E109" s="5"/>
      <c r="F109" s="10">
        <v>305.13295214843754</v>
      </c>
      <c r="G109" s="9" t="s">
        <v>1</v>
      </c>
      <c r="H109" s="7">
        <v>28.006802721088437</v>
      </c>
      <c r="I109" s="13">
        <f t="shared" si="3"/>
        <v>7.4115363650337027</v>
      </c>
    </row>
    <row r="110" spans="1:9" x14ac:dyDescent="0.25">
      <c r="A110" s="10">
        <v>151.63095214843747</v>
      </c>
      <c r="B110" s="9" t="s">
        <v>2</v>
      </c>
      <c r="C110" s="7">
        <v>28.925170068027214</v>
      </c>
      <c r="D110" s="13">
        <f t="shared" si="2"/>
        <v>3.5661089404618407</v>
      </c>
      <c r="E110" s="5"/>
      <c r="F110" s="6">
        <v>305.60359521484384</v>
      </c>
      <c r="G110" s="9" t="s">
        <v>1</v>
      </c>
      <c r="H110" s="7">
        <v>27.020408163265305</v>
      </c>
      <c r="I110" s="13">
        <f t="shared" si="3"/>
        <v>7.6939475129618291</v>
      </c>
    </row>
    <row r="111" spans="1:9" x14ac:dyDescent="0.25">
      <c r="A111" s="10">
        <v>155.68795214843749</v>
      </c>
      <c r="B111" s="9" t="s">
        <v>2</v>
      </c>
      <c r="C111" s="7">
        <v>30.197278911564627</v>
      </c>
      <c r="D111" s="13">
        <f t="shared" si="2"/>
        <v>3.5072753356259851</v>
      </c>
      <c r="E111" s="5"/>
      <c r="F111" s="10">
        <v>308.70395214843745</v>
      </c>
      <c r="G111" s="9" t="s">
        <v>1</v>
      </c>
      <c r="H111" s="7">
        <v>34.897959183673471</v>
      </c>
      <c r="I111" s="13">
        <f t="shared" si="3"/>
        <v>6.0176208995796765</v>
      </c>
    </row>
    <row r="112" spans="1:9" x14ac:dyDescent="0.25">
      <c r="A112" s="11">
        <v>156.10229394531251</v>
      </c>
      <c r="B112" s="9" t="s">
        <v>2</v>
      </c>
      <c r="C112" s="7">
        <v>28.938775510204081</v>
      </c>
      <c r="D112" s="13">
        <f t="shared" si="2"/>
        <v>3.6695414655691705</v>
      </c>
      <c r="E112" s="5"/>
      <c r="F112" s="6">
        <v>312.37399450683597</v>
      </c>
      <c r="G112" s="9" t="s">
        <v>1</v>
      </c>
      <c r="H112" s="7">
        <v>31.673469387755105</v>
      </c>
      <c r="I112" s="13">
        <f t="shared" si="3"/>
        <v>6.7090634559028341</v>
      </c>
    </row>
    <row r="113" spans="1:9" x14ac:dyDescent="0.25">
      <c r="A113" s="11">
        <v>156.14709558105471</v>
      </c>
      <c r="B113" s="9" t="s">
        <v>2</v>
      </c>
      <c r="C113" s="7">
        <v>34.442176870748298</v>
      </c>
      <c r="D113" s="13">
        <f t="shared" si="2"/>
        <v>3.0840824724679976</v>
      </c>
      <c r="E113" s="5"/>
      <c r="F113" s="8">
        <v>317.46897167968746</v>
      </c>
      <c r="G113" s="9" t="s">
        <v>1</v>
      </c>
      <c r="H113" s="7">
        <v>30.333333333333336</v>
      </c>
      <c r="I113" s="13">
        <f t="shared" si="3"/>
        <v>7.1197347315471502</v>
      </c>
    </row>
    <row r="114" spans="1:9" x14ac:dyDescent="0.25">
      <c r="A114" s="6">
        <v>170.58327246093745</v>
      </c>
      <c r="B114" s="9" t="s">
        <v>2</v>
      </c>
      <c r="C114" s="7">
        <v>26.34013605442177</v>
      </c>
      <c r="D114" s="13">
        <f t="shared" si="2"/>
        <v>4.405559722648178</v>
      </c>
      <c r="E114" s="5"/>
      <c r="F114" s="10">
        <v>318.73995214843751</v>
      </c>
      <c r="G114" s="9" t="s">
        <v>1</v>
      </c>
      <c r="H114" s="7">
        <v>28.578231292517007</v>
      </c>
      <c r="I114" s="13">
        <f t="shared" si="3"/>
        <v>7.5872399940118429</v>
      </c>
    </row>
    <row r="115" spans="1:9" x14ac:dyDescent="0.25">
      <c r="A115" s="11">
        <v>173.07709558105466</v>
      </c>
      <c r="B115" s="9" t="s">
        <v>2</v>
      </c>
      <c r="C115" s="7">
        <v>30.625850340136058</v>
      </c>
      <c r="D115" s="13">
        <f t="shared" si="2"/>
        <v>3.8444490355631866</v>
      </c>
      <c r="E115" s="5"/>
      <c r="F115" s="11">
        <v>322.27709558105471</v>
      </c>
      <c r="G115" s="9" t="s">
        <v>1</v>
      </c>
      <c r="H115" s="7">
        <v>25.387755102040817</v>
      </c>
      <c r="I115" s="13">
        <f t="shared" si="3"/>
        <v>8.6355063124612723</v>
      </c>
    </row>
    <row r="116" spans="1:9" x14ac:dyDescent="0.25">
      <c r="A116" s="11">
        <v>179.55729394531249</v>
      </c>
      <c r="B116" s="9" t="s">
        <v>2</v>
      </c>
      <c r="C116" s="7">
        <v>29.482993197278915</v>
      </c>
      <c r="D116" s="13">
        <f t="shared" si="2"/>
        <v>4.1429924768184696</v>
      </c>
      <c r="E116" s="5"/>
      <c r="F116" s="8">
        <v>325.38309375</v>
      </c>
      <c r="G116" s="9" t="s">
        <v>1</v>
      </c>
      <c r="H116" s="7">
        <v>23.265306122448983</v>
      </c>
      <c r="I116" s="13">
        <f t="shared" si="3"/>
        <v>9.5141255482456124</v>
      </c>
    </row>
    <row r="117" spans="1:9" x14ac:dyDescent="0.25">
      <c r="A117" s="6">
        <v>179.98227246093757</v>
      </c>
      <c r="B117" s="9" t="s">
        <v>2</v>
      </c>
      <c r="C117" s="7">
        <v>29.319727891156464</v>
      </c>
      <c r="D117" s="13">
        <f t="shared" si="2"/>
        <v>4.1759227949173452</v>
      </c>
      <c r="E117" s="5"/>
      <c r="F117" s="10">
        <v>325.78695214843754</v>
      </c>
      <c r="G117" s="9" t="s">
        <v>1</v>
      </c>
      <c r="H117" s="7">
        <v>30.020408163265309</v>
      </c>
      <c r="I117" s="13">
        <f t="shared" si="3"/>
        <v>7.3824371662913553</v>
      </c>
    </row>
    <row r="118" spans="1:9" x14ac:dyDescent="0.25">
      <c r="A118" s="11">
        <v>193.92009558105468</v>
      </c>
      <c r="B118" s="9" t="s">
        <v>2</v>
      </c>
      <c r="C118" s="7">
        <v>28.489795918367349</v>
      </c>
      <c r="D118" s="13">
        <f t="shared" si="2"/>
        <v>4.6303747750968167</v>
      </c>
      <c r="E118" s="5"/>
      <c r="F118" s="10">
        <v>329.68102685546876</v>
      </c>
      <c r="G118" s="9" t="s">
        <v>1</v>
      </c>
      <c r="H118" s="7">
        <v>23.027210884353742</v>
      </c>
      <c r="I118" s="13">
        <f t="shared" si="3"/>
        <v>9.7394690356120748</v>
      </c>
    </row>
    <row r="119" spans="1:9" x14ac:dyDescent="0.25">
      <c r="A119" s="6">
        <v>195.21227246093758</v>
      </c>
      <c r="B119" s="9" t="s">
        <v>2</v>
      </c>
      <c r="C119" s="7">
        <v>27.163265306122451</v>
      </c>
      <c r="D119" s="13">
        <f t="shared" si="2"/>
        <v>4.8888623205844626</v>
      </c>
      <c r="E119" s="5"/>
      <c r="F119" s="6">
        <v>336.29159521484371</v>
      </c>
      <c r="G119" s="9" t="s">
        <v>1</v>
      </c>
      <c r="H119" s="7">
        <v>26.07482993197279</v>
      </c>
      <c r="I119" s="13">
        <f t="shared" si="3"/>
        <v>8.7735871436171067</v>
      </c>
    </row>
    <row r="120" spans="1:9" x14ac:dyDescent="0.25">
      <c r="A120" s="11">
        <v>196.44229394531249</v>
      </c>
      <c r="B120" s="9" t="s">
        <v>2</v>
      </c>
      <c r="C120" s="7">
        <v>29.795918367346939</v>
      </c>
      <c r="D120" s="13">
        <f t="shared" si="2"/>
        <v>4.484983880029966</v>
      </c>
      <c r="E120" s="5"/>
      <c r="F120" s="11">
        <v>336.54309558105467</v>
      </c>
      <c r="G120" s="9" t="s">
        <v>1</v>
      </c>
      <c r="H120" s="7">
        <v>20.503401360544217</v>
      </c>
      <c r="I120" s="13">
        <f t="shared" si="3"/>
        <v>11.165995208395975</v>
      </c>
    </row>
    <row r="121" spans="1:9" x14ac:dyDescent="0.25">
      <c r="A121" s="6">
        <v>198.88027246093748</v>
      </c>
      <c r="B121" s="9" t="s">
        <v>2</v>
      </c>
      <c r="C121" s="7">
        <v>33.428571428571431</v>
      </c>
      <c r="D121" s="13">
        <f t="shared" si="2"/>
        <v>4.0472175917976694</v>
      </c>
      <c r="E121" s="5"/>
      <c r="F121" s="8">
        <v>338.00702636718745</v>
      </c>
      <c r="G121" s="9" t="s">
        <v>1</v>
      </c>
      <c r="H121" s="7">
        <v>22.721088435374149</v>
      </c>
      <c r="I121" s="13">
        <f t="shared" si="3"/>
        <v>10.11997084931699</v>
      </c>
    </row>
    <row r="122" spans="1:9" x14ac:dyDescent="0.25">
      <c r="A122" s="11">
        <v>205.28029394531251</v>
      </c>
      <c r="B122" s="9" t="s">
        <v>2</v>
      </c>
      <c r="C122" s="7">
        <v>31.884353741496597</v>
      </c>
      <c r="D122" s="13">
        <f t="shared" si="2"/>
        <v>4.3797801140454986</v>
      </c>
      <c r="E122" s="5"/>
      <c r="F122" s="8">
        <v>345.92597167968745</v>
      </c>
      <c r="G122" s="9" t="s">
        <v>1</v>
      </c>
      <c r="H122" s="7">
        <v>25.605442176870749</v>
      </c>
      <c r="I122" s="13">
        <f t="shared" si="3"/>
        <v>9.1903818193328224</v>
      </c>
    </row>
    <row r="123" spans="1:9" x14ac:dyDescent="0.25">
      <c r="A123" s="11">
        <v>214.57709558105466</v>
      </c>
      <c r="B123" s="9" t="s">
        <v>2</v>
      </c>
      <c r="C123" s="7">
        <v>31.095238095238095</v>
      </c>
      <c r="D123" s="13">
        <f t="shared" si="2"/>
        <v>4.6943140577784872</v>
      </c>
      <c r="E123" s="5"/>
      <c r="F123" s="10">
        <v>347.47995214843752</v>
      </c>
      <c r="G123" s="9" t="s">
        <v>1</v>
      </c>
      <c r="H123" s="7">
        <v>32.734693877551017</v>
      </c>
      <c r="I123" s="13">
        <f t="shared" si="3"/>
        <v>7.2211128875402659</v>
      </c>
    </row>
    <row r="124" spans="1:9" x14ac:dyDescent="0.25">
      <c r="A124" s="11">
        <v>226.86529394531249</v>
      </c>
      <c r="B124" s="9" t="s">
        <v>2</v>
      </c>
      <c r="C124" s="7">
        <v>26.857142857142854</v>
      </c>
      <c r="D124" s="13">
        <f t="shared" si="2"/>
        <v>5.7463346997292932</v>
      </c>
      <c r="E124" s="5"/>
      <c r="F124" s="11">
        <v>363.06429394531256</v>
      </c>
      <c r="G124" s="9" t="s">
        <v>1</v>
      </c>
      <c r="H124" s="7">
        <v>23.761904761904763</v>
      </c>
      <c r="I124" s="13">
        <f t="shared" si="3"/>
        <v>10.394053648591829</v>
      </c>
    </row>
    <row r="125" spans="1:9" x14ac:dyDescent="0.25">
      <c r="A125" s="6">
        <v>228.78817773437504</v>
      </c>
      <c r="B125" s="9" t="s">
        <v>2</v>
      </c>
      <c r="C125" s="7">
        <v>22.863945578231291</v>
      </c>
      <c r="D125" s="13">
        <f t="shared" si="2"/>
        <v>6.8071460200647138</v>
      </c>
      <c r="E125" s="5"/>
      <c r="F125" s="10">
        <v>363.3799521484375</v>
      </c>
      <c r="G125" s="9" t="s">
        <v>1</v>
      </c>
      <c r="H125" s="7">
        <v>23.523809523809522</v>
      </c>
      <c r="I125" s="13">
        <f t="shared" si="3"/>
        <v>10.508384966698598</v>
      </c>
    </row>
    <row r="126" spans="1:9" x14ac:dyDescent="0.25">
      <c r="A126" s="11">
        <v>230.89009558105471</v>
      </c>
      <c r="B126" s="9" t="s">
        <v>2</v>
      </c>
      <c r="C126" s="7">
        <v>30.020408163265309</v>
      </c>
      <c r="D126" s="13">
        <f t="shared" si="2"/>
        <v>5.2320438608895241</v>
      </c>
      <c r="E126" s="5"/>
      <c r="F126" s="11">
        <v>363.46109558105468</v>
      </c>
      <c r="G126" s="9" t="s">
        <v>1</v>
      </c>
      <c r="H126" s="7">
        <v>25.639455782312925</v>
      </c>
      <c r="I126" s="13">
        <f t="shared" si="3"/>
        <v>9.6434358074039448</v>
      </c>
    </row>
    <row r="127" spans="1:9" x14ac:dyDescent="0.25">
      <c r="A127" s="11">
        <v>231.1172939453125</v>
      </c>
      <c r="B127" s="9" t="s">
        <v>2</v>
      </c>
      <c r="C127" s="7">
        <v>30.510204081632654</v>
      </c>
      <c r="D127" s="13">
        <f t="shared" si="2"/>
        <v>5.1531169218575803</v>
      </c>
      <c r="E127" s="5"/>
      <c r="F127" s="8">
        <v>364.81009375000002</v>
      </c>
      <c r="G127" s="9" t="s">
        <v>1</v>
      </c>
      <c r="H127" s="7">
        <v>22.462585034013607</v>
      </c>
      <c r="I127" s="13">
        <f t="shared" si="3"/>
        <v>11.048155473955179</v>
      </c>
    </row>
    <row r="128" spans="1:9" x14ac:dyDescent="0.25">
      <c r="A128" s="11">
        <v>232.27209558105471</v>
      </c>
      <c r="B128" s="9" t="s">
        <v>2</v>
      </c>
      <c r="C128" s="7">
        <v>28.925170068027214</v>
      </c>
      <c r="D128" s="13">
        <f t="shared" si="2"/>
        <v>5.4626551171461593</v>
      </c>
      <c r="E128" s="5"/>
      <c r="F128" s="11">
        <v>365.76709558105472</v>
      </c>
      <c r="G128" s="9" t="s">
        <v>1</v>
      </c>
      <c r="H128" s="7">
        <v>20.408163265306122</v>
      </c>
      <c r="I128" s="13">
        <f t="shared" si="3"/>
        <v>12.192236519368491</v>
      </c>
    </row>
    <row r="129" spans="1:9" x14ac:dyDescent="0.25">
      <c r="A129" s="6">
        <v>235.53600012207033</v>
      </c>
      <c r="B129" s="9" t="s">
        <v>2</v>
      </c>
      <c r="C129" s="7">
        <v>32.061224489795919</v>
      </c>
      <c r="D129" s="13">
        <f t="shared" si="2"/>
        <v>4.9975811610878491</v>
      </c>
      <c r="E129" s="5"/>
      <c r="F129" s="11">
        <v>366.21609558105467</v>
      </c>
      <c r="G129" s="9" t="s">
        <v>1</v>
      </c>
      <c r="H129" s="7">
        <v>21.625850340136054</v>
      </c>
      <c r="I129" s="13">
        <f t="shared" si="3"/>
        <v>11.519852015761392</v>
      </c>
    </row>
    <row r="130" spans="1:9" x14ac:dyDescent="0.25">
      <c r="A130" s="11">
        <v>239.3880955810547</v>
      </c>
      <c r="B130" s="9" t="s">
        <v>2</v>
      </c>
      <c r="C130" s="7">
        <v>29.836734693877553</v>
      </c>
      <c r="D130" s="13">
        <f t="shared" si="2"/>
        <v>5.4580049152087255</v>
      </c>
      <c r="E130" s="5"/>
      <c r="F130" s="11">
        <v>368.23209558105464</v>
      </c>
      <c r="G130" s="9" t="s">
        <v>1</v>
      </c>
      <c r="H130" s="7">
        <v>20.469387755102041</v>
      </c>
      <c r="I130" s="13">
        <f t="shared" si="3"/>
        <v>12.237690115688091</v>
      </c>
    </row>
    <row r="131" spans="1:9" x14ac:dyDescent="0.25">
      <c r="A131" s="11">
        <v>243.99129394531252</v>
      </c>
      <c r="B131" s="9" t="s">
        <v>2</v>
      </c>
      <c r="C131" s="7">
        <v>28.904761904761905</v>
      </c>
      <c r="D131" s="13">
        <f t="shared" ref="D131:D149" si="4">A131/(C131*1.47)</f>
        <v>5.7423227570090027</v>
      </c>
      <c r="E131" s="5"/>
      <c r="F131" s="6">
        <v>368.63059521484365</v>
      </c>
      <c r="G131" s="9" t="s">
        <v>1</v>
      </c>
      <c r="H131" s="7">
        <v>31.551020408163268</v>
      </c>
      <c r="I131" s="13">
        <f t="shared" ref="I131:I155" si="5">F131/(H131*1.47)</f>
        <v>7.9480507808288836</v>
      </c>
    </row>
    <row r="132" spans="1:9" x14ac:dyDescent="0.25">
      <c r="A132" s="11">
        <v>256.19309558105471</v>
      </c>
      <c r="B132" s="9" t="s">
        <v>2</v>
      </c>
      <c r="C132" s="7">
        <v>28.897959183673468</v>
      </c>
      <c r="D132" s="13">
        <f t="shared" si="4"/>
        <v>6.0309109129250169</v>
      </c>
      <c r="E132" s="5"/>
      <c r="F132" s="11">
        <v>371.49629394531246</v>
      </c>
      <c r="G132" s="9" t="s">
        <v>1</v>
      </c>
      <c r="H132" s="7">
        <v>18.068027210884352</v>
      </c>
      <c r="I132" s="13">
        <f t="shared" si="5"/>
        <v>13.987059259989175</v>
      </c>
    </row>
    <row r="133" spans="1:9" x14ac:dyDescent="0.25">
      <c r="A133" s="6">
        <v>257.38317773437507</v>
      </c>
      <c r="B133" s="9" t="s">
        <v>2</v>
      </c>
      <c r="C133" s="7">
        <v>34.911564625850339</v>
      </c>
      <c r="D133" s="13">
        <f t="shared" si="4"/>
        <v>5.0152606729223512</v>
      </c>
      <c r="E133" s="5"/>
      <c r="F133" s="10">
        <v>373.01944824218754</v>
      </c>
      <c r="G133" s="9" t="s">
        <v>1</v>
      </c>
      <c r="H133" s="7">
        <v>18.639455782312925</v>
      </c>
      <c r="I133" s="13">
        <f t="shared" si="5"/>
        <v>13.613848475992247</v>
      </c>
    </row>
    <row r="134" spans="1:9" x14ac:dyDescent="0.25">
      <c r="A134" s="11">
        <v>261.38929394531249</v>
      </c>
      <c r="B134" s="9" t="s">
        <v>2</v>
      </c>
      <c r="C134" s="7">
        <v>29.156462585034014</v>
      </c>
      <c r="D134" s="13">
        <f t="shared" si="4"/>
        <v>6.0986769469274966</v>
      </c>
      <c r="E134" s="5"/>
      <c r="F134" s="11">
        <v>373.78929394531247</v>
      </c>
      <c r="G134" s="9" t="s">
        <v>1</v>
      </c>
      <c r="H134" s="7">
        <v>20.217687074829932</v>
      </c>
      <c r="I134" s="13">
        <f t="shared" si="5"/>
        <v>12.57702873301859</v>
      </c>
    </row>
    <row r="135" spans="1:9" x14ac:dyDescent="0.25">
      <c r="A135" s="11">
        <v>261.81929394531249</v>
      </c>
      <c r="B135" s="9" t="s">
        <v>2</v>
      </c>
      <c r="C135" s="7">
        <v>27.727891156462583</v>
      </c>
      <c r="D135" s="13">
        <f t="shared" si="4"/>
        <v>6.4234370447819558</v>
      </c>
      <c r="E135" s="5"/>
      <c r="F135" s="11">
        <v>375.91629394531253</v>
      </c>
      <c r="G135" s="9" t="s">
        <v>1</v>
      </c>
      <c r="H135" s="7">
        <v>17.346938775510203</v>
      </c>
      <c r="I135" s="13">
        <f t="shared" si="5"/>
        <v>14.741815448835785</v>
      </c>
    </row>
    <row r="136" spans="1:9" x14ac:dyDescent="0.25">
      <c r="A136" s="6">
        <v>264.54527246093744</v>
      </c>
      <c r="B136" s="9" t="s">
        <v>2</v>
      </c>
      <c r="C136" s="7">
        <v>33.482993197278908</v>
      </c>
      <c r="D136" s="13">
        <f t="shared" si="4"/>
        <v>5.3747515737695544</v>
      </c>
      <c r="E136" s="5"/>
      <c r="F136" s="10">
        <v>377.54844824218753</v>
      </c>
      <c r="G136" s="9" t="s">
        <v>1</v>
      </c>
      <c r="H136" s="7">
        <v>26.142857142857142</v>
      </c>
      <c r="I136" s="13">
        <f t="shared" si="5"/>
        <v>9.8243155930832042</v>
      </c>
    </row>
    <row r="137" spans="1:9" x14ac:dyDescent="0.25">
      <c r="A137" s="6">
        <v>265.20017773437507</v>
      </c>
      <c r="B137" s="9" t="s">
        <v>2</v>
      </c>
      <c r="C137" s="7">
        <v>33.285714285714285</v>
      </c>
      <c r="D137" s="13">
        <f t="shared" si="4"/>
        <v>5.4199913700056221</v>
      </c>
      <c r="E137" s="5"/>
      <c r="F137" s="11">
        <v>379.05929394531245</v>
      </c>
      <c r="G137" s="9" t="s">
        <v>1</v>
      </c>
      <c r="H137" s="7">
        <v>12.557823129251702</v>
      </c>
      <c r="I137" s="13">
        <f t="shared" si="5"/>
        <v>20.534089596170769</v>
      </c>
    </row>
    <row r="138" spans="1:9" x14ac:dyDescent="0.25">
      <c r="A138" s="6">
        <v>269.80700012207029</v>
      </c>
      <c r="B138" s="9" t="s">
        <v>2</v>
      </c>
      <c r="C138" s="7">
        <v>27.993197278911563</v>
      </c>
      <c r="D138" s="13">
        <f t="shared" si="4"/>
        <v>6.5566707198559007</v>
      </c>
      <c r="E138" s="5"/>
      <c r="F138" s="11">
        <v>379.30109558105471</v>
      </c>
      <c r="G138" s="9" t="s">
        <v>1</v>
      </c>
      <c r="H138" s="7">
        <v>22.965986394557824</v>
      </c>
      <c r="I138" s="13">
        <f t="shared" si="5"/>
        <v>11.235222025505175</v>
      </c>
    </row>
    <row r="139" spans="1:9" x14ac:dyDescent="0.25">
      <c r="A139" s="11">
        <v>286.78909558105465</v>
      </c>
      <c r="B139" s="9" t="s">
        <v>2</v>
      </c>
      <c r="C139" s="7">
        <v>30.122448979591837</v>
      </c>
      <c r="D139" s="13">
        <f t="shared" si="4"/>
        <v>6.4767185090572417</v>
      </c>
      <c r="E139" s="5"/>
      <c r="F139" s="11">
        <v>379.96809558105474</v>
      </c>
      <c r="G139" s="9" t="s">
        <v>1</v>
      </c>
      <c r="H139" s="7">
        <v>22.80952380952381</v>
      </c>
      <c r="I139" s="13">
        <f t="shared" si="5"/>
        <v>11.3321829878036</v>
      </c>
    </row>
    <row r="140" spans="1:9" x14ac:dyDescent="0.25">
      <c r="A140" s="11">
        <v>287.13109558105464</v>
      </c>
      <c r="B140" s="9" t="s">
        <v>2</v>
      </c>
      <c r="C140" s="7">
        <v>28.85034013605442</v>
      </c>
      <c r="D140" s="13">
        <f t="shared" si="4"/>
        <v>6.7703630177093768</v>
      </c>
      <c r="E140" s="5"/>
      <c r="F140" s="8">
        <v>382.31097167968755</v>
      </c>
      <c r="G140" s="9" t="s">
        <v>1</v>
      </c>
      <c r="H140" s="7">
        <v>21.013605442176871</v>
      </c>
      <c r="I140" s="13">
        <f t="shared" si="5"/>
        <v>12.376528704424977</v>
      </c>
    </row>
    <row r="141" spans="1:9" x14ac:dyDescent="0.25">
      <c r="A141" s="6">
        <v>287.75827246093741</v>
      </c>
      <c r="B141" s="9" t="s">
        <v>2</v>
      </c>
      <c r="C141" s="7">
        <v>35.163265306122447</v>
      </c>
      <c r="D141" s="13">
        <f t="shared" si="4"/>
        <v>5.5670008214536164</v>
      </c>
      <c r="E141" s="5"/>
      <c r="F141" s="6">
        <v>383.3495952148437</v>
      </c>
      <c r="G141" s="9" t="s">
        <v>1</v>
      </c>
      <c r="H141" s="7">
        <v>31.993197278911566</v>
      </c>
      <c r="I141" s="13">
        <f t="shared" si="5"/>
        <v>8.1511714908535762</v>
      </c>
    </row>
    <row r="142" spans="1:9" x14ac:dyDescent="0.25">
      <c r="A142" s="11">
        <v>290.97629394531248</v>
      </c>
      <c r="B142" s="9" t="s">
        <v>2</v>
      </c>
      <c r="C142" s="7">
        <v>27.768707482993197</v>
      </c>
      <c r="D142" s="13">
        <f t="shared" si="4"/>
        <v>7.1282776566710551</v>
      </c>
      <c r="E142" s="5"/>
      <c r="F142" s="6">
        <v>385.13900012207034</v>
      </c>
      <c r="G142" s="9" t="s">
        <v>1</v>
      </c>
      <c r="H142" s="7">
        <v>18.027210884353742</v>
      </c>
      <c r="I142" s="13">
        <f t="shared" si="5"/>
        <v>14.533547174417748</v>
      </c>
    </row>
    <row r="143" spans="1:9" x14ac:dyDescent="0.25">
      <c r="A143" s="11">
        <v>300.37009558105467</v>
      </c>
      <c r="B143" s="9" t="s">
        <v>2</v>
      </c>
      <c r="C143" s="7">
        <v>27.897959183673468</v>
      </c>
      <c r="D143" s="13">
        <f t="shared" si="4"/>
        <v>7.3243134743002853</v>
      </c>
      <c r="E143" s="5"/>
      <c r="F143" s="8">
        <v>385.37497167968752</v>
      </c>
      <c r="G143" s="9" t="s">
        <v>1</v>
      </c>
      <c r="H143" s="7">
        <v>19.482993197278912</v>
      </c>
      <c r="I143" s="13">
        <f t="shared" si="5"/>
        <v>13.455830016748866</v>
      </c>
    </row>
    <row r="144" spans="1:9" x14ac:dyDescent="0.25">
      <c r="A144" s="11">
        <v>305.66229394531251</v>
      </c>
      <c r="B144" s="9" t="s">
        <v>2</v>
      </c>
      <c r="C144" s="7">
        <v>26.748299319727892</v>
      </c>
      <c r="D144" s="13">
        <f t="shared" si="4"/>
        <v>7.7737104258726477</v>
      </c>
      <c r="E144" s="5"/>
      <c r="F144" s="8">
        <v>388.48202636718747</v>
      </c>
      <c r="G144" s="9" t="s">
        <v>1</v>
      </c>
      <c r="H144" s="7">
        <v>21.721088435374149</v>
      </c>
      <c r="I144" s="13">
        <f t="shared" si="5"/>
        <v>12.166677931950751</v>
      </c>
    </row>
    <row r="145" spans="1:9" x14ac:dyDescent="0.25">
      <c r="A145" s="8">
        <v>306.73233007812502</v>
      </c>
      <c r="B145" s="9" t="s">
        <v>2</v>
      </c>
      <c r="C145" s="7">
        <v>21.857142857142858</v>
      </c>
      <c r="D145" s="13">
        <f t="shared" si="4"/>
        <v>9.5466022433278859</v>
      </c>
      <c r="E145" s="5"/>
      <c r="F145" s="11">
        <v>389.34829394531255</v>
      </c>
      <c r="G145" s="9" t="s">
        <v>1</v>
      </c>
      <c r="H145" s="7">
        <v>24.455782312925173</v>
      </c>
      <c r="I145" s="13">
        <f t="shared" si="5"/>
        <v>10.830272432414812</v>
      </c>
    </row>
    <row r="146" spans="1:9" x14ac:dyDescent="0.25">
      <c r="A146" s="11">
        <v>308.0660955810547</v>
      </c>
      <c r="B146" s="9" t="s">
        <v>2</v>
      </c>
      <c r="C146" s="7">
        <v>26.510204081632654</v>
      </c>
      <c r="D146" s="13">
        <f t="shared" si="4"/>
        <v>7.9052115879151836</v>
      </c>
      <c r="E146" s="5"/>
      <c r="F146" s="10">
        <v>392.15795214843752</v>
      </c>
      <c r="G146" s="9" t="s">
        <v>1</v>
      </c>
      <c r="H146" s="7">
        <v>27.904761904761909</v>
      </c>
      <c r="I146" s="13">
        <f t="shared" si="5"/>
        <v>9.560164606251524</v>
      </c>
    </row>
    <row r="147" spans="1:9" x14ac:dyDescent="0.25">
      <c r="A147" s="11">
        <v>315.11909558105469</v>
      </c>
      <c r="B147" s="9" t="s">
        <v>2</v>
      </c>
      <c r="C147" s="7">
        <v>34.911564625850339</v>
      </c>
      <c r="D147" s="13">
        <f t="shared" si="4"/>
        <v>6.1402785576978705</v>
      </c>
      <c r="E147" s="5"/>
      <c r="F147" s="10">
        <v>392.21495214843753</v>
      </c>
      <c r="G147" s="9" t="s">
        <v>1</v>
      </c>
      <c r="H147" s="7">
        <v>35.19047619047619</v>
      </c>
      <c r="I147" s="13">
        <f t="shared" si="5"/>
        <v>7.5819631190496342</v>
      </c>
    </row>
    <row r="148" spans="1:9" x14ac:dyDescent="0.25">
      <c r="A148" s="11">
        <v>325.75209558105473</v>
      </c>
      <c r="B148" s="9" t="s">
        <v>2</v>
      </c>
      <c r="C148" s="7">
        <v>30.469387755102041</v>
      </c>
      <c r="D148" s="13">
        <f t="shared" si="4"/>
        <v>7.2728755432251564</v>
      </c>
      <c r="E148" s="5"/>
      <c r="F148" s="10">
        <v>397.26995214843748</v>
      </c>
      <c r="G148" s="9" t="s">
        <v>1</v>
      </c>
      <c r="H148" s="7">
        <v>32.673469387755105</v>
      </c>
      <c r="I148" s="13">
        <f t="shared" si="5"/>
        <v>8.2712877815623038</v>
      </c>
    </row>
    <row r="149" spans="1:9" x14ac:dyDescent="0.25">
      <c r="A149" s="11">
        <v>357.69429394531255</v>
      </c>
      <c r="B149" s="9" t="s">
        <v>2</v>
      </c>
      <c r="C149" s="7">
        <v>27.748299319727892</v>
      </c>
      <c r="D149" s="13">
        <f t="shared" si="4"/>
        <v>8.7691663139326437</v>
      </c>
      <c r="E149" s="5"/>
      <c r="F149" s="11">
        <v>397.37709558105473</v>
      </c>
      <c r="G149" s="9" t="s">
        <v>1</v>
      </c>
      <c r="H149" s="7">
        <v>22.265306122448976</v>
      </c>
      <c r="I149" s="13">
        <f t="shared" si="5"/>
        <v>12.141066165018477</v>
      </c>
    </row>
    <row r="150" spans="1:9" x14ac:dyDescent="0.25">
      <c r="A150" s="5"/>
      <c r="B150" s="5"/>
      <c r="C150" s="5"/>
      <c r="D150" s="5"/>
      <c r="E150" s="5"/>
      <c r="F150" s="10">
        <v>398.98644824218752</v>
      </c>
      <c r="G150" s="9" t="s">
        <v>1</v>
      </c>
      <c r="H150" s="7">
        <v>35.170068027210888</v>
      </c>
      <c r="I150" s="13">
        <f t="shared" si="5"/>
        <v>7.7173394244136846</v>
      </c>
    </row>
    <row r="151" spans="1:9" x14ac:dyDescent="0.25">
      <c r="A151" s="5"/>
      <c r="B151" s="5"/>
      <c r="C151" s="5"/>
      <c r="D151" s="5"/>
      <c r="E151" s="5"/>
      <c r="F151" s="8">
        <v>399.81997167968746</v>
      </c>
      <c r="G151" s="9" t="s">
        <v>1</v>
      </c>
      <c r="H151" s="7">
        <v>34.462585034013607</v>
      </c>
      <c r="I151" s="13">
        <f t="shared" si="5"/>
        <v>7.8922221018493373</v>
      </c>
    </row>
    <row r="152" spans="1:9" x14ac:dyDescent="0.25">
      <c r="A152" s="5"/>
      <c r="B152" s="5"/>
      <c r="C152" s="5"/>
      <c r="D152" s="5"/>
      <c r="E152" s="5"/>
      <c r="F152" s="11">
        <v>401.10929394531252</v>
      </c>
      <c r="G152" s="9" t="s">
        <v>1</v>
      </c>
      <c r="H152" s="7">
        <v>18.8843537414966</v>
      </c>
      <c r="I152" s="13">
        <f t="shared" si="5"/>
        <v>14.44918205854872</v>
      </c>
    </row>
    <row r="153" spans="1:9" x14ac:dyDescent="0.25">
      <c r="A153" s="5"/>
      <c r="B153" s="5"/>
      <c r="C153" s="5"/>
      <c r="D153" s="5"/>
      <c r="E153" s="5"/>
      <c r="F153" s="11">
        <v>405.57529394531252</v>
      </c>
      <c r="G153" s="9" t="s">
        <v>1</v>
      </c>
      <c r="H153" s="7">
        <v>17.741496598639454</v>
      </c>
      <c r="I153" s="13">
        <f t="shared" si="5"/>
        <v>15.551199921215972</v>
      </c>
    </row>
    <row r="154" spans="1:9" x14ac:dyDescent="0.25">
      <c r="A154" s="5"/>
      <c r="B154" s="5"/>
      <c r="C154" s="5"/>
      <c r="D154" s="5"/>
      <c r="E154" s="5"/>
      <c r="F154" s="8">
        <v>406.48697167968749</v>
      </c>
      <c r="G154" s="9" t="s">
        <v>1</v>
      </c>
      <c r="H154" s="7">
        <v>31.333333333333336</v>
      </c>
      <c r="I154" s="13">
        <f t="shared" si="5"/>
        <v>8.8251622162329024</v>
      </c>
    </row>
    <row r="155" spans="1:9" x14ac:dyDescent="0.25">
      <c r="A155" s="5"/>
      <c r="B155" s="5"/>
      <c r="C155" s="5"/>
      <c r="D155" s="5"/>
      <c r="E155" s="5"/>
      <c r="F155" s="11">
        <v>408.27209558105471</v>
      </c>
      <c r="G155" s="9" t="s">
        <v>1</v>
      </c>
      <c r="H155" s="7">
        <v>21.700680272108844</v>
      </c>
      <c r="I155" s="13">
        <f t="shared" si="5"/>
        <v>12.798498294076952</v>
      </c>
    </row>
    <row r="156" spans="1:9" x14ac:dyDescent="0.25">
      <c r="A156" s="5"/>
      <c r="B156" s="5"/>
      <c r="C156" s="5"/>
      <c r="D156" s="5"/>
      <c r="E156" s="5"/>
      <c r="F156" s="5"/>
      <c r="G156" s="5"/>
      <c r="H156" s="5"/>
    </row>
    <row r="157" spans="1:9" x14ac:dyDescent="0.25">
      <c r="A157" s="5"/>
      <c r="B157" s="5"/>
      <c r="C157" s="5"/>
      <c r="D157" s="5"/>
      <c r="E157" s="5"/>
      <c r="F157" s="5"/>
      <c r="G157" s="5"/>
      <c r="H157" s="5"/>
    </row>
    <row r="158" spans="1:9" x14ac:dyDescent="0.25">
      <c r="A158" s="5"/>
      <c r="B158" s="5"/>
      <c r="C158" s="5"/>
      <c r="D158" s="5"/>
      <c r="E158" s="5"/>
      <c r="F158" s="5"/>
      <c r="G158" s="5"/>
      <c r="H158" s="5"/>
    </row>
    <row r="159" spans="1:9" x14ac:dyDescent="0.25">
      <c r="A159" s="5"/>
      <c r="B159" s="5"/>
      <c r="C159" s="5"/>
      <c r="D159" s="5"/>
      <c r="E159" s="5"/>
      <c r="F159" s="5"/>
      <c r="G159" s="5"/>
      <c r="H159" s="5"/>
    </row>
    <row r="160" spans="1:9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topLeftCell="B1" zoomScale="80" zoomScaleNormal="80" workbookViewId="0">
      <selection activeCell="M3" sqref="M3:AC4"/>
    </sheetView>
  </sheetViews>
  <sheetFormatPr defaultRowHeight="15" x14ac:dyDescent="0.25"/>
  <cols>
    <col min="1" max="1" width="19.28515625" bestFit="1" customWidth="1"/>
    <col min="3" max="3" width="3.28515625" customWidth="1"/>
    <col min="4" max="4" width="20" bestFit="1" customWidth="1"/>
    <col min="6" max="6" width="2.5703125" customWidth="1"/>
    <col min="7" max="7" width="18.140625" bestFit="1" customWidth="1"/>
    <col min="8" max="8" width="8.5703125" bestFit="1" customWidth="1"/>
    <col min="9" max="9" width="3.85546875" customWidth="1"/>
    <col min="10" max="10" width="18.140625" bestFit="1" customWidth="1"/>
    <col min="11" max="11" width="12" bestFit="1" customWidth="1"/>
    <col min="12" max="12" width="3" customWidth="1"/>
    <col min="14" max="14" width="3" customWidth="1"/>
    <col min="16" max="16" width="10.5703125" bestFit="1" customWidth="1"/>
    <col min="19" max="19" width="10.5703125" bestFit="1" customWidth="1"/>
    <col min="20" max="20" width="3.42578125" customWidth="1"/>
    <col min="22" max="22" width="10.5703125" bestFit="1" customWidth="1"/>
    <col min="25" max="25" width="10.5703125" bestFit="1" customWidth="1"/>
    <col min="28" max="28" width="10.28515625" customWidth="1"/>
    <col min="29" max="29" width="10.42578125" customWidth="1"/>
  </cols>
  <sheetData>
    <row r="1" spans="1:29" ht="15.75" thickBot="1" x14ac:dyDescent="0.3">
      <c r="A1" s="1" t="s">
        <v>3</v>
      </c>
      <c r="B1" s="3" t="s">
        <v>6</v>
      </c>
      <c r="C1" s="5"/>
      <c r="D1" s="1" t="s">
        <v>5</v>
      </c>
      <c r="E1" s="3" t="s">
        <v>6</v>
      </c>
      <c r="G1" s="32" t="s">
        <v>8</v>
      </c>
      <c r="H1" s="32"/>
      <c r="I1" s="32"/>
      <c r="J1" s="32"/>
      <c r="K1" s="32"/>
      <c r="L1" s="14"/>
      <c r="M1" s="32" t="s">
        <v>24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9" x14ac:dyDescent="0.25">
      <c r="A2" s="6">
        <v>-3.5914047851562145</v>
      </c>
      <c r="B2" s="4" t="s">
        <v>2</v>
      </c>
      <c r="C2" s="5"/>
      <c r="D2" s="8">
        <v>31.746605468750005</v>
      </c>
      <c r="E2" s="9" t="s">
        <v>1</v>
      </c>
      <c r="G2" s="18" t="s">
        <v>22</v>
      </c>
      <c r="H2" s="18"/>
      <c r="J2" s="18" t="s">
        <v>23</v>
      </c>
      <c r="K2" s="18"/>
      <c r="L2" s="22"/>
    </row>
    <row r="3" spans="1:29" x14ac:dyDescent="0.25">
      <c r="A3" s="8">
        <v>-3.4560605468750509</v>
      </c>
      <c r="B3" s="9" t="s">
        <v>2</v>
      </c>
      <c r="C3" s="5"/>
      <c r="D3" s="10">
        <v>49.76812792968758</v>
      </c>
      <c r="E3" s="9" t="s">
        <v>1</v>
      </c>
      <c r="G3" s="15"/>
      <c r="H3" s="15"/>
      <c r="J3" s="15"/>
      <c r="K3" s="15"/>
      <c r="O3" s="32" t="s">
        <v>22</v>
      </c>
      <c r="P3" s="32"/>
      <c r="Q3" s="32"/>
      <c r="R3" s="32"/>
      <c r="S3" s="32"/>
      <c r="U3" s="32" t="s">
        <v>23</v>
      </c>
      <c r="V3" s="32"/>
      <c r="W3" s="32"/>
      <c r="X3" s="32"/>
      <c r="Y3" s="32"/>
      <c r="AA3" s="32" t="s">
        <v>32</v>
      </c>
      <c r="AB3" s="32"/>
      <c r="AC3" s="32"/>
    </row>
    <row r="4" spans="1:29" x14ac:dyDescent="0.25">
      <c r="A4" s="10">
        <v>-2.2850478515624673</v>
      </c>
      <c r="B4" s="9" t="s">
        <v>2</v>
      </c>
      <c r="C4" s="5"/>
      <c r="D4" s="8">
        <v>66.907026367187427</v>
      </c>
      <c r="E4" s="9" t="s">
        <v>1</v>
      </c>
      <c r="G4" s="15" t="s">
        <v>9</v>
      </c>
      <c r="H4" s="20">
        <v>108.38283614452463</v>
      </c>
      <c r="J4" s="15" t="s">
        <v>9</v>
      </c>
      <c r="K4" s="20">
        <v>251.42485786021842</v>
      </c>
      <c r="M4" s="22" t="s">
        <v>25</v>
      </c>
      <c r="N4" s="22"/>
      <c r="O4" s="26" t="s">
        <v>25</v>
      </c>
      <c r="P4" s="26" t="s">
        <v>27</v>
      </c>
      <c r="Q4" s="25" t="s">
        <v>28</v>
      </c>
      <c r="R4" s="25" t="s">
        <v>29</v>
      </c>
      <c r="S4" s="25" t="s">
        <v>30</v>
      </c>
      <c r="U4" s="26" t="s">
        <v>25</v>
      </c>
      <c r="V4" s="26" t="s">
        <v>27</v>
      </c>
      <c r="W4" s="25" t="s">
        <v>28</v>
      </c>
      <c r="X4" s="25" t="s">
        <v>29</v>
      </c>
      <c r="Y4" s="25" t="s">
        <v>30</v>
      </c>
      <c r="AA4" s="26" t="s">
        <v>25</v>
      </c>
      <c r="AB4" s="25" t="s">
        <v>31</v>
      </c>
      <c r="AC4" s="29" t="s">
        <v>1</v>
      </c>
    </row>
    <row r="5" spans="1:29" x14ac:dyDescent="0.25">
      <c r="A5" s="10">
        <v>-1.1235517578124927</v>
      </c>
      <c r="B5" s="9" t="s">
        <v>2</v>
      </c>
      <c r="C5" s="5"/>
      <c r="D5" s="10">
        <v>69.413789062499973</v>
      </c>
      <c r="E5" s="9" t="s">
        <v>1</v>
      </c>
      <c r="G5" s="15" t="s">
        <v>10</v>
      </c>
      <c r="H5" s="20">
        <v>7.5923275074458543</v>
      </c>
      <c r="J5" s="15" t="s">
        <v>10</v>
      </c>
      <c r="K5" s="20">
        <v>7.7437441962834486</v>
      </c>
      <c r="M5">
        <v>0</v>
      </c>
      <c r="O5" s="23">
        <v>0</v>
      </c>
      <c r="P5" s="15">
        <v>5</v>
      </c>
      <c r="Q5" s="24">
        <f>P5/SUM($P$5:$P$26)</f>
        <v>3.3783783783783786E-2</v>
      </c>
      <c r="R5">
        <f>P5</f>
        <v>5</v>
      </c>
      <c r="S5" s="24">
        <f>R5/$R$25</f>
        <v>3.3783783783783786E-2</v>
      </c>
      <c r="U5" s="23">
        <v>0</v>
      </c>
      <c r="V5" s="15">
        <v>0</v>
      </c>
      <c r="W5" s="24">
        <f>V5/SUM($V$5:$V$25)</f>
        <v>0</v>
      </c>
      <c r="X5">
        <f>W5</f>
        <v>0</v>
      </c>
      <c r="Y5" s="24">
        <f>X5/$X$25</f>
        <v>0</v>
      </c>
      <c r="AA5" s="23">
        <v>0</v>
      </c>
      <c r="AB5" s="28">
        <f>P5/(P5+V5)</f>
        <v>1</v>
      </c>
      <c r="AC5" s="28">
        <f>V5/(P5+V5)</f>
        <v>0</v>
      </c>
    </row>
    <row r="6" spans="1:29" x14ac:dyDescent="0.25">
      <c r="A6" s="10">
        <v>-0.49155175781243088</v>
      </c>
      <c r="B6" s="9" t="s">
        <v>2</v>
      </c>
      <c r="C6" s="5"/>
      <c r="D6" s="8">
        <v>69.920026367187575</v>
      </c>
      <c r="E6" s="9" t="s">
        <v>1</v>
      </c>
      <c r="G6" s="15" t="s">
        <v>11</v>
      </c>
      <c r="H6" s="20">
        <v>79.769372802734338</v>
      </c>
      <c r="J6" s="15" t="s">
        <v>11</v>
      </c>
      <c r="K6" s="20">
        <v>250.63754412841797</v>
      </c>
      <c r="M6">
        <v>25</v>
      </c>
      <c r="O6" s="23">
        <v>25</v>
      </c>
      <c r="P6" s="15">
        <v>23</v>
      </c>
      <c r="Q6" s="24">
        <f t="shared" ref="Q6:Q25" si="0">P6/SUM($P$5:$P$26)</f>
        <v>0.1554054054054054</v>
      </c>
      <c r="R6">
        <f>R5+P6</f>
        <v>28</v>
      </c>
      <c r="S6" s="24">
        <f t="shared" ref="S6:S25" si="1">R6/$R$25</f>
        <v>0.1891891891891892</v>
      </c>
      <c r="U6" s="23">
        <v>25</v>
      </c>
      <c r="V6" s="15">
        <v>0</v>
      </c>
      <c r="W6" s="24">
        <f t="shared" ref="W6:W25" si="2">V6/SUM($V$5:$V$25)</f>
        <v>0</v>
      </c>
      <c r="X6">
        <f>X5+V6</f>
        <v>0</v>
      </c>
      <c r="Y6" s="24">
        <f t="shared" ref="Y6:Y25" si="3">X6/$X$25</f>
        <v>0</v>
      </c>
      <c r="AA6" s="23">
        <v>25</v>
      </c>
      <c r="AB6" s="28">
        <f t="shared" ref="AB6:AB22" si="4">P6/(P6+V6)</f>
        <v>1</v>
      </c>
      <c r="AC6" s="28">
        <f t="shared" ref="AC6:AC22" si="5">V6/(P6+V6)</f>
        <v>0</v>
      </c>
    </row>
    <row r="7" spans="1:29" x14ac:dyDescent="0.25">
      <c r="A7" s="10">
        <v>0.21702685546870271</v>
      </c>
      <c r="B7" s="9" t="s">
        <v>2</v>
      </c>
      <c r="C7" s="5"/>
      <c r="D7" s="6">
        <v>71.507595214843718</v>
      </c>
      <c r="E7" s="9" t="s">
        <v>1</v>
      </c>
      <c r="G7" s="15" t="s">
        <v>12</v>
      </c>
      <c r="H7" s="21" t="e">
        <v>#N/A</v>
      </c>
      <c r="J7" s="15" t="s">
        <v>12</v>
      </c>
      <c r="K7" s="15" t="e">
        <v>#N/A</v>
      </c>
      <c r="M7">
        <v>50</v>
      </c>
      <c r="O7" s="23">
        <v>50</v>
      </c>
      <c r="P7" s="15">
        <v>21</v>
      </c>
      <c r="Q7" s="24">
        <f t="shared" si="0"/>
        <v>0.14189189189189189</v>
      </c>
      <c r="R7">
        <f t="shared" ref="R7:R25" si="6">R6+P7</f>
        <v>49</v>
      </c>
      <c r="S7" s="24">
        <f t="shared" si="1"/>
        <v>0.33108108108108109</v>
      </c>
      <c r="U7" s="23">
        <v>50</v>
      </c>
      <c r="V7" s="15">
        <v>2</v>
      </c>
      <c r="W7" s="24">
        <f t="shared" si="2"/>
        <v>1.2987012987012988E-2</v>
      </c>
      <c r="X7">
        <f t="shared" ref="X7:X25" si="7">X6+V7</f>
        <v>2</v>
      </c>
      <c r="Y7" s="24">
        <f t="shared" si="3"/>
        <v>1.2987012987012988E-2</v>
      </c>
      <c r="AA7" s="23">
        <v>50</v>
      </c>
      <c r="AB7" s="28">
        <f t="shared" si="4"/>
        <v>0.91304347826086951</v>
      </c>
      <c r="AC7" s="28">
        <f t="shared" si="5"/>
        <v>8.6956521739130432E-2</v>
      </c>
    </row>
    <row r="8" spans="1:29" x14ac:dyDescent="0.25">
      <c r="A8" s="6">
        <v>0.8655952148437791</v>
      </c>
      <c r="B8" s="4" t="s">
        <v>2</v>
      </c>
      <c r="C8" s="5"/>
      <c r="D8" s="8">
        <v>73.331971679687513</v>
      </c>
      <c r="E8" s="9" t="s">
        <v>1</v>
      </c>
      <c r="G8" s="15" t="s">
        <v>13</v>
      </c>
      <c r="H8" s="20">
        <v>92.364650560088236</v>
      </c>
      <c r="J8" s="15" t="s">
        <v>13</v>
      </c>
      <c r="K8" s="20">
        <v>96.097338273913365</v>
      </c>
      <c r="M8">
        <v>75</v>
      </c>
      <c r="O8" s="23">
        <v>75</v>
      </c>
      <c r="P8" s="15">
        <v>19</v>
      </c>
      <c r="Q8" s="24">
        <f t="shared" si="0"/>
        <v>0.12837837837837837</v>
      </c>
      <c r="R8">
        <f t="shared" si="6"/>
        <v>68</v>
      </c>
      <c r="S8" s="24">
        <f t="shared" si="1"/>
        <v>0.45945945945945948</v>
      </c>
      <c r="U8" s="23">
        <v>75</v>
      </c>
      <c r="V8" s="15">
        <v>5</v>
      </c>
      <c r="W8" s="24">
        <f t="shared" si="2"/>
        <v>3.2467532467532464E-2</v>
      </c>
      <c r="X8">
        <f t="shared" si="7"/>
        <v>7</v>
      </c>
      <c r="Y8" s="24">
        <f t="shared" si="3"/>
        <v>4.5454545454545456E-2</v>
      </c>
      <c r="AA8" s="23">
        <v>75</v>
      </c>
      <c r="AB8" s="28">
        <f t="shared" si="4"/>
        <v>0.79166666666666663</v>
      </c>
      <c r="AC8" s="28">
        <f t="shared" si="5"/>
        <v>0.20833333333333334</v>
      </c>
    </row>
    <row r="9" spans="1:29" x14ac:dyDescent="0.25">
      <c r="A9" s="10">
        <v>1.4089384765625255</v>
      </c>
      <c r="B9" s="9" t="s">
        <v>2</v>
      </c>
      <c r="C9" s="5"/>
      <c r="D9" s="10">
        <v>80.336938476562409</v>
      </c>
      <c r="E9" s="9" t="s">
        <v>1</v>
      </c>
      <c r="G9" s="15" t="s">
        <v>14</v>
      </c>
      <c r="H9" s="20">
        <v>8531.2286730872092</v>
      </c>
      <c r="J9" s="15" t="s">
        <v>14</v>
      </c>
      <c r="K9" s="20">
        <v>9234.698423330934</v>
      </c>
      <c r="M9">
        <v>100</v>
      </c>
      <c r="O9" s="23">
        <v>100</v>
      </c>
      <c r="P9" s="15">
        <v>18</v>
      </c>
      <c r="Q9" s="24">
        <f t="shared" si="0"/>
        <v>0.12162162162162163</v>
      </c>
      <c r="R9">
        <f t="shared" si="6"/>
        <v>86</v>
      </c>
      <c r="S9" s="24">
        <f t="shared" si="1"/>
        <v>0.58108108108108103</v>
      </c>
      <c r="U9" s="23">
        <v>100</v>
      </c>
      <c r="V9" s="15">
        <v>5</v>
      </c>
      <c r="W9" s="24">
        <f t="shared" si="2"/>
        <v>3.2467532467532464E-2</v>
      </c>
      <c r="X9">
        <f t="shared" si="7"/>
        <v>12</v>
      </c>
      <c r="Y9" s="24">
        <f t="shared" si="3"/>
        <v>7.792207792207792E-2</v>
      </c>
      <c r="AA9" s="23">
        <v>100</v>
      </c>
      <c r="AB9" s="28">
        <f t="shared" si="4"/>
        <v>0.78260869565217395</v>
      </c>
      <c r="AC9" s="28">
        <f t="shared" si="5"/>
        <v>0.21739130434782608</v>
      </c>
    </row>
    <row r="10" spans="1:29" x14ac:dyDescent="0.25">
      <c r="A10" s="8">
        <v>2.0110263671874691</v>
      </c>
      <c r="B10" s="9" t="s">
        <v>2</v>
      </c>
      <c r="C10" s="5"/>
      <c r="D10" s="8">
        <v>82.201971679687404</v>
      </c>
      <c r="E10" s="9" t="s">
        <v>1</v>
      </c>
      <c r="G10" s="15" t="s">
        <v>15</v>
      </c>
      <c r="H10" s="20">
        <v>-0.32344173851691949</v>
      </c>
      <c r="J10" s="15" t="s">
        <v>15</v>
      </c>
      <c r="K10" s="20">
        <v>-0.83421442092010212</v>
      </c>
      <c r="M10">
        <v>125</v>
      </c>
      <c r="O10" s="23">
        <v>125</v>
      </c>
      <c r="P10" s="15">
        <v>15</v>
      </c>
      <c r="Q10" s="24">
        <f t="shared" si="0"/>
        <v>0.10135135135135136</v>
      </c>
      <c r="R10">
        <f t="shared" si="6"/>
        <v>101</v>
      </c>
      <c r="S10" s="24">
        <f t="shared" si="1"/>
        <v>0.68243243243243246</v>
      </c>
      <c r="U10" s="23">
        <v>125</v>
      </c>
      <c r="V10" s="15">
        <v>8</v>
      </c>
      <c r="W10" s="24">
        <f t="shared" si="2"/>
        <v>5.1948051948051951E-2</v>
      </c>
      <c r="X10">
        <f t="shared" si="7"/>
        <v>20</v>
      </c>
      <c r="Y10" s="24">
        <f t="shared" si="3"/>
        <v>0.12987012987012986</v>
      </c>
      <c r="AA10" s="23">
        <v>125</v>
      </c>
      <c r="AB10" s="28">
        <f t="shared" si="4"/>
        <v>0.65217391304347827</v>
      </c>
      <c r="AC10" s="28">
        <f t="shared" si="5"/>
        <v>0.34782608695652173</v>
      </c>
    </row>
    <row r="11" spans="1:29" x14ac:dyDescent="0.25">
      <c r="A11" s="6">
        <v>3.1959945068359445</v>
      </c>
      <c r="B11" s="9" t="s">
        <v>2</v>
      </c>
      <c r="C11" s="5"/>
      <c r="D11" s="8">
        <v>95.543026367187394</v>
      </c>
      <c r="E11" s="9" t="s">
        <v>1</v>
      </c>
      <c r="G11" s="15" t="s">
        <v>16</v>
      </c>
      <c r="H11" s="20">
        <v>0.86078233270740323</v>
      </c>
      <c r="J11" s="15" t="s">
        <v>16</v>
      </c>
      <c r="K11" s="20">
        <v>-0.18444549057865628</v>
      </c>
      <c r="M11">
        <v>150</v>
      </c>
      <c r="O11" s="23">
        <v>150</v>
      </c>
      <c r="P11" s="15">
        <v>6</v>
      </c>
      <c r="Q11" s="24">
        <f t="shared" si="0"/>
        <v>4.0540540540540543E-2</v>
      </c>
      <c r="R11">
        <f t="shared" si="6"/>
        <v>107</v>
      </c>
      <c r="S11" s="24">
        <f t="shared" si="1"/>
        <v>0.72297297297297303</v>
      </c>
      <c r="U11" s="23">
        <v>150</v>
      </c>
      <c r="V11" s="15">
        <v>5</v>
      </c>
      <c r="W11" s="24">
        <f t="shared" si="2"/>
        <v>3.2467532467532464E-2</v>
      </c>
      <c r="X11">
        <f t="shared" si="7"/>
        <v>25</v>
      </c>
      <c r="Y11" s="24">
        <f t="shared" si="3"/>
        <v>0.16233766233766234</v>
      </c>
      <c r="AA11" s="23">
        <v>150</v>
      </c>
      <c r="AB11" s="28">
        <f t="shared" si="4"/>
        <v>0.54545454545454541</v>
      </c>
      <c r="AC11" s="28">
        <f t="shared" si="5"/>
        <v>0.45454545454545453</v>
      </c>
    </row>
    <row r="12" spans="1:29" x14ac:dyDescent="0.25">
      <c r="A12" s="10">
        <v>3.9198991088867245</v>
      </c>
      <c r="B12" s="9" t="s">
        <v>2</v>
      </c>
      <c r="C12" s="5"/>
      <c r="D12" s="8">
        <v>96.838026367187467</v>
      </c>
      <c r="E12" s="9" t="s">
        <v>1</v>
      </c>
      <c r="G12" s="15" t="s">
        <v>17</v>
      </c>
      <c r="H12" s="20">
        <v>361.28569873046877</v>
      </c>
      <c r="J12" s="15" t="s">
        <v>17</v>
      </c>
      <c r="K12" s="20">
        <v>376.52549011230474</v>
      </c>
      <c r="M12">
        <v>175</v>
      </c>
      <c r="O12" s="23">
        <v>175</v>
      </c>
      <c r="P12" s="15">
        <v>7</v>
      </c>
      <c r="Q12" s="24">
        <f t="shared" si="0"/>
        <v>4.72972972972973E-2</v>
      </c>
      <c r="R12">
        <f t="shared" si="6"/>
        <v>114</v>
      </c>
      <c r="S12" s="24">
        <f t="shared" si="1"/>
        <v>0.77027027027027029</v>
      </c>
      <c r="U12" s="23">
        <v>175</v>
      </c>
      <c r="V12" s="15">
        <v>7</v>
      </c>
      <c r="W12" s="24">
        <f t="shared" si="2"/>
        <v>4.5454545454545456E-2</v>
      </c>
      <c r="X12">
        <f t="shared" si="7"/>
        <v>32</v>
      </c>
      <c r="Y12" s="24">
        <f t="shared" si="3"/>
        <v>0.20779220779220781</v>
      </c>
      <c r="AA12" s="23">
        <v>175</v>
      </c>
      <c r="AB12" s="28">
        <f t="shared" si="4"/>
        <v>0.5</v>
      </c>
      <c r="AC12" s="28">
        <f t="shared" si="5"/>
        <v>0.5</v>
      </c>
    </row>
    <row r="13" spans="1:29" x14ac:dyDescent="0.25">
      <c r="A13" s="10">
        <v>6.0100268554687091</v>
      </c>
      <c r="B13" s="9" t="s">
        <v>2</v>
      </c>
      <c r="C13" s="5"/>
      <c r="D13" s="10">
        <v>98.055026855468782</v>
      </c>
      <c r="E13" s="9" t="s">
        <v>1</v>
      </c>
      <c r="G13" s="15" t="s">
        <v>18</v>
      </c>
      <c r="H13" s="20">
        <v>-3.5914047851562145</v>
      </c>
      <c r="J13" s="15" t="s">
        <v>18</v>
      </c>
      <c r="K13" s="20">
        <v>31.746605468750005</v>
      </c>
      <c r="M13">
        <v>200</v>
      </c>
      <c r="O13" s="23">
        <v>200</v>
      </c>
      <c r="P13" s="15">
        <v>6</v>
      </c>
      <c r="Q13" s="24">
        <f t="shared" si="0"/>
        <v>4.0540540540540543E-2</v>
      </c>
      <c r="R13">
        <f t="shared" si="6"/>
        <v>120</v>
      </c>
      <c r="S13" s="24">
        <f t="shared" si="1"/>
        <v>0.81081081081081086</v>
      </c>
      <c r="U13" s="23">
        <v>200</v>
      </c>
      <c r="V13" s="15">
        <v>16</v>
      </c>
      <c r="W13" s="24">
        <f t="shared" si="2"/>
        <v>0.1038961038961039</v>
      </c>
      <c r="X13">
        <f t="shared" si="7"/>
        <v>48</v>
      </c>
      <c r="Y13" s="24">
        <f t="shared" si="3"/>
        <v>0.31168831168831168</v>
      </c>
      <c r="AA13" s="23">
        <v>200</v>
      </c>
      <c r="AB13" s="28">
        <f t="shared" si="4"/>
        <v>0.27272727272727271</v>
      </c>
      <c r="AC13" s="28">
        <f t="shared" si="5"/>
        <v>0.72727272727272729</v>
      </c>
    </row>
    <row r="14" spans="1:29" x14ac:dyDescent="0.25">
      <c r="A14" s="6">
        <v>6.538000122070315</v>
      </c>
      <c r="B14" s="9" t="s">
        <v>2</v>
      </c>
      <c r="C14" s="5"/>
      <c r="D14" s="8">
        <v>105.26802636718753</v>
      </c>
      <c r="E14" s="9" t="s">
        <v>1</v>
      </c>
      <c r="G14" s="15" t="s">
        <v>19</v>
      </c>
      <c r="H14" s="20">
        <v>357.69429394531255</v>
      </c>
      <c r="J14" s="15" t="s">
        <v>19</v>
      </c>
      <c r="K14" s="20">
        <v>408.27209558105471</v>
      </c>
      <c r="M14">
        <v>225</v>
      </c>
      <c r="O14" s="23">
        <v>225</v>
      </c>
      <c r="P14" s="15">
        <v>2</v>
      </c>
      <c r="Q14" s="24">
        <f t="shared" si="0"/>
        <v>1.3513513513513514E-2</v>
      </c>
      <c r="R14">
        <f t="shared" si="6"/>
        <v>122</v>
      </c>
      <c r="S14" s="24">
        <f t="shared" si="1"/>
        <v>0.82432432432432434</v>
      </c>
      <c r="U14" s="23">
        <v>225</v>
      </c>
      <c r="V14" s="15">
        <v>13</v>
      </c>
      <c r="W14" s="24">
        <f t="shared" si="2"/>
        <v>8.4415584415584416E-2</v>
      </c>
      <c r="X14">
        <f t="shared" si="7"/>
        <v>61</v>
      </c>
      <c r="Y14" s="24">
        <f t="shared" si="3"/>
        <v>0.39610389610389612</v>
      </c>
      <c r="AA14" s="23">
        <v>225</v>
      </c>
      <c r="AB14" s="28">
        <f t="shared" si="4"/>
        <v>0.13333333333333333</v>
      </c>
      <c r="AC14" s="28">
        <f t="shared" si="5"/>
        <v>0.8666666666666667</v>
      </c>
    </row>
    <row r="15" spans="1:29" x14ac:dyDescent="0.25">
      <c r="A15" s="8">
        <v>8.6179716796875709</v>
      </c>
      <c r="B15" s="9" t="s">
        <v>2</v>
      </c>
      <c r="C15" s="5"/>
      <c r="D15" s="10">
        <v>107.77078906249994</v>
      </c>
      <c r="E15" s="9" t="s">
        <v>1</v>
      </c>
      <c r="G15" s="15" t="s">
        <v>20</v>
      </c>
      <c r="H15" s="20">
        <v>16040.659749389646</v>
      </c>
      <c r="J15" s="15" t="s">
        <v>20</v>
      </c>
      <c r="K15" s="15">
        <v>38719.428110473636</v>
      </c>
      <c r="M15">
        <v>250</v>
      </c>
      <c r="O15" s="23">
        <v>250</v>
      </c>
      <c r="P15" s="15">
        <v>8</v>
      </c>
      <c r="Q15" s="24">
        <f t="shared" si="0"/>
        <v>5.4054054054054057E-2</v>
      </c>
      <c r="R15">
        <f t="shared" si="6"/>
        <v>130</v>
      </c>
      <c r="S15" s="24">
        <f t="shared" si="1"/>
        <v>0.8783783783783784</v>
      </c>
      <c r="U15" s="23">
        <v>250</v>
      </c>
      <c r="V15" s="15">
        <v>15</v>
      </c>
      <c r="W15" s="24">
        <f t="shared" si="2"/>
        <v>9.7402597402597407E-2</v>
      </c>
      <c r="X15">
        <f t="shared" si="7"/>
        <v>76</v>
      </c>
      <c r="Y15" s="24">
        <f t="shared" si="3"/>
        <v>0.4935064935064935</v>
      </c>
      <c r="AA15" s="23">
        <v>250</v>
      </c>
      <c r="AB15" s="28">
        <f t="shared" si="4"/>
        <v>0.34782608695652173</v>
      </c>
      <c r="AC15" s="28">
        <f t="shared" si="5"/>
        <v>0.65217391304347827</v>
      </c>
    </row>
    <row r="16" spans="1:29" ht="15.75" thickBot="1" x14ac:dyDescent="0.3">
      <c r="A16" s="10">
        <v>10.745026855468723</v>
      </c>
      <c r="B16" s="9" t="s">
        <v>2</v>
      </c>
      <c r="C16" s="5"/>
      <c r="D16" s="8">
        <v>111.91297167968742</v>
      </c>
      <c r="E16" s="9" t="s">
        <v>1</v>
      </c>
      <c r="G16" s="16" t="s">
        <v>21</v>
      </c>
      <c r="H16" s="16">
        <v>148</v>
      </c>
      <c r="J16" s="16" t="s">
        <v>21</v>
      </c>
      <c r="K16" s="16">
        <v>154</v>
      </c>
      <c r="M16">
        <v>275</v>
      </c>
      <c r="O16" s="23">
        <v>275</v>
      </c>
      <c r="P16" s="15">
        <v>7</v>
      </c>
      <c r="Q16" s="24">
        <f t="shared" si="0"/>
        <v>4.72972972972973E-2</v>
      </c>
      <c r="R16">
        <f t="shared" si="6"/>
        <v>137</v>
      </c>
      <c r="S16" s="24">
        <f t="shared" si="1"/>
        <v>0.92567567567567566</v>
      </c>
      <c r="U16" s="23">
        <v>275</v>
      </c>
      <c r="V16" s="15">
        <v>14</v>
      </c>
      <c r="W16" s="24">
        <f t="shared" si="2"/>
        <v>9.0909090909090912E-2</v>
      </c>
      <c r="X16">
        <f t="shared" si="7"/>
        <v>90</v>
      </c>
      <c r="Y16" s="24">
        <f t="shared" si="3"/>
        <v>0.58441558441558439</v>
      </c>
      <c r="AA16" s="23">
        <v>275</v>
      </c>
      <c r="AB16" s="28">
        <f t="shared" si="4"/>
        <v>0.33333333333333331</v>
      </c>
      <c r="AC16" s="28">
        <f t="shared" si="5"/>
        <v>0.66666666666666663</v>
      </c>
    </row>
    <row r="17" spans="1:29" x14ac:dyDescent="0.25">
      <c r="A17" s="11">
        <v>10.878293945312492</v>
      </c>
      <c r="B17" s="9" t="s">
        <v>2</v>
      </c>
      <c r="C17" s="5"/>
      <c r="D17" s="10">
        <v>113.41578906249998</v>
      </c>
      <c r="E17" s="9" t="s">
        <v>1</v>
      </c>
      <c r="M17">
        <v>300</v>
      </c>
      <c r="O17" s="23">
        <v>300</v>
      </c>
      <c r="P17" s="15">
        <v>4</v>
      </c>
      <c r="Q17" s="24">
        <f t="shared" si="0"/>
        <v>2.7027027027027029E-2</v>
      </c>
      <c r="R17">
        <f t="shared" si="6"/>
        <v>141</v>
      </c>
      <c r="S17" s="24">
        <f t="shared" si="1"/>
        <v>0.95270270270270274</v>
      </c>
      <c r="U17" s="23">
        <v>300</v>
      </c>
      <c r="V17" s="15">
        <v>13</v>
      </c>
      <c r="W17" s="24">
        <f t="shared" si="2"/>
        <v>8.4415584415584416E-2</v>
      </c>
      <c r="X17">
        <f t="shared" si="7"/>
        <v>103</v>
      </c>
      <c r="Y17" s="24">
        <f t="shared" si="3"/>
        <v>0.66883116883116878</v>
      </c>
      <c r="AA17" s="23">
        <v>300</v>
      </c>
      <c r="AB17" s="28">
        <f t="shared" si="4"/>
        <v>0.23529411764705882</v>
      </c>
      <c r="AC17" s="28">
        <f t="shared" si="5"/>
        <v>0.76470588235294112</v>
      </c>
    </row>
    <row r="18" spans="1:29" x14ac:dyDescent="0.25">
      <c r="A18" s="10">
        <v>12.219127929687602</v>
      </c>
      <c r="B18" s="9" t="s">
        <v>2</v>
      </c>
      <c r="C18" s="5"/>
      <c r="D18" s="10">
        <v>114.70744824218741</v>
      </c>
      <c r="E18" s="9" t="s">
        <v>1</v>
      </c>
      <c r="M18">
        <v>325</v>
      </c>
      <c r="O18" s="23">
        <v>325</v>
      </c>
      <c r="P18" s="15">
        <v>5</v>
      </c>
      <c r="Q18" s="24">
        <f t="shared" si="0"/>
        <v>3.3783783783783786E-2</v>
      </c>
      <c r="R18">
        <f t="shared" si="6"/>
        <v>146</v>
      </c>
      <c r="S18" s="24">
        <f t="shared" si="1"/>
        <v>0.98648648648648651</v>
      </c>
      <c r="U18" s="23">
        <v>325</v>
      </c>
      <c r="V18" s="15">
        <v>11</v>
      </c>
      <c r="W18" s="24">
        <f t="shared" si="2"/>
        <v>7.1428571428571425E-2</v>
      </c>
      <c r="X18">
        <f t="shared" si="7"/>
        <v>114</v>
      </c>
      <c r="Y18" s="24">
        <f t="shared" si="3"/>
        <v>0.74025974025974028</v>
      </c>
      <c r="AA18" s="23">
        <v>325</v>
      </c>
      <c r="AB18" s="28">
        <f t="shared" si="4"/>
        <v>0.3125</v>
      </c>
      <c r="AC18" s="28">
        <f t="shared" si="5"/>
        <v>0.6875</v>
      </c>
    </row>
    <row r="19" spans="1:29" x14ac:dyDescent="0.25">
      <c r="A19" s="10">
        <v>14.753899108886714</v>
      </c>
      <c r="B19" s="9" t="s">
        <v>2</v>
      </c>
      <c r="C19" s="5"/>
      <c r="D19" s="10">
        <v>120.03478906250001</v>
      </c>
      <c r="E19" s="9" t="s">
        <v>1</v>
      </c>
      <c r="M19">
        <v>350</v>
      </c>
      <c r="O19" s="23">
        <v>350</v>
      </c>
      <c r="P19" s="15">
        <v>1</v>
      </c>
      <c r="Q19" s="24">
        <f t="shared" si="0"/>
        <v>6.7567567567567571E-3</v>
      </c>
      <c r="R19">
        <f t="shared" si="6"/>
        <v>147</v>
      </c>
      <c r="S19" s="24">
        <f t="shared" si="1"/>
        <v>0.9932432432432432</v>
      </c>
      <c r="U19" s="23">
        <v>350</v>
      </c>
      <c r="V19" s="15">
        <v>8</v>
      </c>
      <c r="W19" s="24">
        <f t="shared" si="2"/>
        <v>5.1948051948051951E-2</v>
      </c>
      <c r="X19">
        <f t="shared" si="7"/>
        <v>122</v>
      </c>
      <c r="Y19" s="24">
        <f t="shared" si="3"/>
        <v>0.79220779220779225</v>
      </c>
      <c r="AA19" s="23">
        <v>350</v>
      </c>
      <c r="AB19" s="28">
        <f t="shared" si="4"/>
        <v>0.1111111111111111</v>
      </c>
      <c r="AC19" s="28">
        <f t="shared" si="5"/>
        <v>0.88888888888888884</v>
      </c>
    </row>
    <row r="20" spans="1:29" x14ac:dyDescent="0.25">
      <c r="A20" s="8">
        <v>15.081971679687513</v>
      </c>
      <c r="B20" s="9" t="s">
        <v>2</v>
      </c>
      <c r="C20" s="5"/>
      <c r="D20" s="8">
        <v>122.42497167968759</v>
      </c>
      <c r="E20" s="9" t="s">
        <v>1</v>
      </c>
      <c r="M20">
        <v>375</v>
      </c>
      <c r="O20" s="23">
        <v>375</v>
      </c>
      <c r="P20" s="15">
        <v>1</v>
      </c>
      <c r="Q20" s="24">
        <f t="shared" si="0"/>
        <v>6.7567567567567571E-3</v>
      </c>
      <c r="R20">
        <f t="shared" si="6"/>
        <v>148</v>
      </c>
      <c r="S20" s="24">
        <f t="shared" si="1"/>
        <v>1</v>
      </c>
      <c r="U20" s="23">
        <v>375</v>
      </c>
      <c r="V20" s="15">
        <v>11</v>
      </c>
      <c r="W20" s="24">
        <f t="shared" si="2"/>
        <v>7.1428571428571425E-2</v>
      </c>
      <c r="X20">
        <f t="shared" si="7"/>
        <v>133</v>
      </c>
      <c r="Y20" s="24">
        <f t="shared" si="3"/>
        <v>0.86363636363636365</v>
      </c>
      <c r="AA20" s="23">
        <v>375</v>
      </c>
      <c r="AB20" s="28">
        <f t="shared" si="4"/>
        <v>8.3333333333333329E-2</v>
      </c>
      <c r="AC20" s="28">
        <f t="shared" si="5"/>
        <v>0.91666666666666663</v>
      </c>
    </row>
    <row r="21" spans="1:29" x14ac:dyDescent="0.25">
      <c r="A21" s="6">
        <v>19.072994506835926</v>
      </c>
      <c r="B21" s="9" t="s">
        <v>2</v>
      </c>
      <c r="C21" s="5"/>
      <c r="D21" s="8">
        <v>124.2310263671875</v>
      </c>
      <c r="E21" s="9" t="s">
        <v>1</v>
      </c>
      <c r="M21">
        <v>400</v>
      </c>
      <c r="O21" s="23">
        <v>400</v>
      </c>
      <c r="P21" s="15">
        <v>0</v>
      </c>
      <c r="Q21" s="24">
        <f t="shared" si="0"/>
        <v>0</v>
      </c>
      <c r="R21">
        <f t="shared" si="6"/>
        <v>148</v>
      </c>
      <c r="S21" s="24">
        <f t="shared" si="1"/>
        <v>1</v>
      </c>
      <c r="U21" s="23">
        <v>400</v>
      </c>
      <c r="V21" s="15">
        <v>17</v>
      </c>
      <c r="W21" s="24">
        <f t="shared" si="2"/>
        <v>0.11038961038961038</v>
      </c>
      <c r="X21">
        <f t="shared" si="7"/>
        <v>150</v>
      </c>
      <c r="Y21" s="24">
        <f t="shared" si="3"/>
        <v>0.97402597402597402</v>
      </c>
      <c r="AA21" s="23">
        <v>400</v>
      </c>
      <c r="AB21" s="28">
        <f t="shared" si="4"/>
        <v>0</v>
      </c>
      <c r="AC21" s="28">
        <f t="shared" si="5"/>
        <v>1</v>
      </c>
    </row>
    <row r="22" spans="1:29" x14ac:dyDescent="0.25">
      <c r="A22" s="10">
        <v>19.327448242187529</v>
      </c>
      <c r="B22" s="9" t="s">
        <v>2</v>
      </c>
      <c r="C22" s="5"/>
      <c r="D22" s="10">
        <v>127.0927890625</v>
      </c>
      <c r="E22" s="9" t="s">
        <v>1</v>
      </c>
      <c r="M22">
        <v>425</v>
      </c>
      <c r="O22" s="23">
        <v>425</v>
      </c>
      <c r="P22" s="15">
        <v>0</v>
      </c>
      <c r="Q22" s="24">
        <f t="shared" si="0"/>
        <v>0</v>
      </c>
      <c r="R22">
        <f t="shared" si="6"/>
        <v>148</v>
      </c>
      <c r="S22" s="24">
        <f t="shared" si="1"/>
        <v>1</v>
      </c>
      <c r="U22" s="23">
        <v>425</v>
      </c>
      <c r="V22" s="15">
        <v>4</v>
      </c>
      <c r="W22" s="24">
        <f t="shared" si="2"/>
        <v>2.5974025974025976E-2</v>
      </c>
      <c r="X22">
        <f t="shared" si="7"/>
        <v>154</v>
      </c>
      <c r="Y22" s="24">
        <f t="shared" si="3"/>
        <v>1</v>
      </c>
      <c r="AA22" s="23">
        <v>425</v>
      </c>
      <c r="AB22" s="28">
        <f t="shared" si="4"/>
        <v>0</v>
      </c>
      <c r="AC22" s="28">
        <f t="shared" si="5"/>
        <v>1</v>
      </c>
    </row>
    <row r="23" spans="1:29" x14ac:dyDescent="0.25">
      <c r="A23" s="10">
        <v>20.705789062500003</v>
      </c>
      <c r="B23" s="9" t="s">
        <v>2</v>
      </c>
      <c r="C23" s="5"/>
      <c r="D23" s="6">
        <v>135.20099450683591</v>
      </c>
      <c r="E23" s="9" t="s">
        <v>1</v>
      </c>
      <c r="M23">
        <v>450</v>
      </c>
      <c r="O23" s="23">
        <v>450</v>
      </c>
      <c r="P23" s="15">
        <v>0</v>
      </c>
      <c r="Q23" s="24">
        <f t="shared" si="0"/>
        <v>0</v>
      </c>
      <c r="R23">
        <f t="shared" si="6"/>
        <v>148</v>
      </c>
      <c r="S23" s="24">
        <f t="shared" si="1"/>
        <v>1</v>
      </c>
      <c r="U23" s="23">
        <v>450</v>
      </c>
      <c r="V23" s="15">
        <v>0</v>
      </c>
      <c r="W23" s="24">
        <f t="shared" si="2"/>
        <v>0</v>
      </c>
      <c r="X23">
        <f t="shared" si="7"/>
        <v>154</v>
      </c>
      <c r="Y23" s="24">
        <f t="shared" si="3"/>
        <v>1</v>
      </c>
      <c r="AA23" s="23"/>
      <c r="AB23" s="28"/>
      <c r="AC23" s="28"/>
    </row>
    <row r="24" spans="1:29" x14ac:dyDescent="0.25">
      <c r="A24" s="10">
        <v>20.976938476562509</v>
      </c>
      <c r="B24" s="9" t="s">
        <v>2</v>
      </c>
      <c r="C24" s="5"/>
      <c r="D24" s="8">
        <v>139.93509375000002</v>
      </c>
      <c r="E24" s="9" t="s">
        <v>1</v>
      </c>
      <c r="M24">
        <v>475</v>
      </c>
      <c r="O24" s="23">
        <v>475</v>
      </c>
      <c r="P24" s="15">
        <v>0</v>
      </c>
      <c r="Q24" s="24">
        <f t="shared" si="0"/>
        <v>0</v>
      </c>
      <c r="R24">
        <f t="shared" si="6"/>
        <v>148</v>
      </c>
      <c r="S24" s="24">
        <f t="shared" si="1"/>
        <v>1</v>
      </c>
      <c r="U24" s="23">
        <v>475</v>
      </c>
      <c r="V24" s="15">
        <v>0</v>
      </c>
      <c r="W24" s="24">
        <f t="shared" si="2"/>
        <v>0</v>
      </c>
      <c r="X24">
        <f t="shared" si="7"/>
        <v>154</v>
      </c>
      <c r="Y24" s="24">
        <f t="shared" si="3"/>
        <v>1</v>
      </c>
      <c r="AA24" s="23"/>
      <c r="AB24" s="28"/>
      <c r="AC24" s="28"/>
    </row>
    <row r="25" spans="1:29" x14ac:dyDescent="0.25">
      <c r="A25" s="8">
        <v>22.905029296875</v>
      </c>
      <c r="B25" s="9" t="s">
        <v>2</v>
      </c>
      <c r="C25" s="5"/>
      <c r="D25" s="10">
        <v>140.3427890625</v>
      </c>
      <c r="E25" s="9" t="s">
        <v>1</v>
      </c>
      <c r="M25">
        <v>500</v>
      </c>
      <c r="O25" s="23">
        <v>500</v>
      </c>
      <c r="P25" s="15">
        <v>0</v>
      </c>
      <c r="Q25" s="24">
        <f t="shared" si="0"/>
        <v>0</v>
      </c>
      <c r="R25">
        <f t="shared" si="6"/>
        <v>148</v>
      </c>
      <c r="S25" s="24">
        <f t="shared" si="1"/>
        <v>1</v>
      </c>
      <c r="U25" s="23">
        <v>500</v>
      </c>
      <c r="V25" s="15">
        <v>0</v>
      </c>
      <c r="W25" s="24">
        <f t="shared" si="2"/>
        <v>0</v>
      </c>
      <c r="X25">
        <f t="shared" si="7"/>
        <v>154</v>
      </c>
      <c r="Y25" s="24">
        <f t="shared" si="3"/>
        <v>1</v>
      </c>
      <c r="AA25" s="23"/>
      <c r="AB25" s="28"/>
      <c r="AC25" s="28"/>
    </row>
    <row r="26" spans="1:29" x14ac:dyDescent="0.25">
      <c r="A26" s="10">
        <v>23.073899108886721</v>
      </c>
      <c r="B26" s="9" t="s">
        <v>2</v>
      </c>
      <c r="C26" s="5"/>
      <c r="D26" s="10">
        <v>145.40695214843754</v>
      </c>
      <c r="E26" s="9" t="s">
        <v>1</v>
      </c>
      <c r="O26" s="15" t="s">
        <v>26</v>
      </c>
      <c r="P26" s="15">
        <v>0</v>
      </c>
      <c r="U26" s="15" t="s">
        <v>26</v>
      </c>
      <c r="V26" s="15">
        <v>0</v>
      </c>
    </row>
    <row r="27" spans="1:29" x14ac:dyDescent="0.25">
      <c r="A27" s="10">
        <v>23.259789062499976</v>
      </c>
      <c r="B27" s="9" t="s">
        <v>2</v>
      </c>
      <c r="C27" s="5"/>
      <c r="D27" s="10">
        <v>152.51744824218747</v>
      </c>
      <c r="E27" s="9" t="s">
        <v>1</v>
      </c>
    </row>
    <row r="28" spans="1:29" x14ac:dyDescent="0.25">
      <c r="A28" s="10">
        <v>23.605197448730465</v>
      </c>
      <c r="B28" s="9" t="s">
        <v>2</v>
      </c>
      <c r="C28" s="5"/>
      <c r="D28" s="10">
        <v>157.85993847656255</v>
      </c>
      <c r="E28" s="9" t="s">
        <v>1</v>
      </c>
    </row>
    <row r="29" spans="1:29" x14ac:dyDescent="0.25">
      <c r="A29" s="6">
        <v>23.727595214843745</v>
      </c>
      <c r="B29" s="4" t="s">
        <v>2</v>
      </c>
      <c r="C29" s="5"/>
      <c r="D29" s="8">
        <v>162.48097167968751</v>
      </c>
      <c r="E29" s="9" t="s">
        <v>1</v>
      </c>
    </row>
    <row r="30" spans="1:29" x14ac:dyDescent="0.25">
      <c r="A30" s="8">
        <v>25.00897167968742</v>
      </c>
      <c r="B30" s="9" t="s">
        <v>2</v>
      </c>
      <c r="C30" s="5"/>
      <c r="D30" s="6">
        <v>165.92059521484373</v>
      </c>
      <c r="E30" s="9" t="s">
        <v>1</v>
      </c>
    </row>
    <row r="31" spans="1:29" x14ac:dyDescent="0.25">
      <c r="A31" s="8">
        <v>25.099939453124989</v>
      </c>
      <c r="B31" s="9" t="s">
        <v>2</v>
      </c>
      <c r="C31" s="5"/>
      <c r="D31" s="8">
        <v>169.46733007812497</v>
      </c>
      <c r="E31" s="9" t="s">
        <v>1</v>
      </c>
    </row>
    <row r="32" spans="1:29" x14ac:dyDescent="0.25">
      <c r="A32" s="6">
        <v>25.52500012207031</v>
      </c>
      <c r="B32" s="9" t="s">
        <v>2</v>
      </c>
      <c r="C32" s="5"/>
      <c r="D32" s="10">
        <v>170.04895214843748</v>
      </c>
      <c r="E32" s="9" t="s">
        <v>1</v>
      </c>
    </row>
    <row r="33" spans="1:5" x14ac:dyDescent="0.25">
      <c r="A33" s="10">
        <v>25.733952148437538</v>
      </c>
      <c r="B33" s="9" t="s">
        <v>2</v>
      </c>
      <c r="C33" s="5"/>
      <c r="D33" s="8">
        <v>171.54533007812501</v>
      </c>
      <c r="E33" s="9" t="s">
        <v>1</v>
      </c>
    </row>
    <row r="34" spans="1:5" x14ac:dyDescent="0.25">
      <c r="A34" s="11">
        <v>25.920095581054682</v>
      </c>
      <c r="B34" s="9" t="s">
        <v>2</v>
      </c>
      <c r="C34" s="5"/>
      <c r="D34" s="10">
        <v>175.98344824218748</v>
      </c>
      <c r="E34" s="9" t="s">
        <v>1</v>
      </c>
    </row>
    <row r="35" spans="1:5" x14ac:dyDescent="0.25">
      <c r="A35" s="10">
        <v>27.010448242187522</v>
      </c>
      <c r="B35" s="9" t="s">
        <v>2</v>
      </c>
      <c r="C35" s="5"/>
      <c r="D35" s="10">
        <v>177.18902685546874</v>
      </c>
      <c r="E35" s="9" t="s">
        <v>1</v>
      </c>
    </row>
    <row r="36" spans="1:5" x14ac:dyDescent="0.25">
      <c r="A36" s="10">
        <v>27.652127929687595</v>
      </c>
      <c r="B36" s="9" t="s">
        <v>2</v>
      </c>
      <c r="C36" s="5"/>
      <c r="D36" s="6">
        <v>178.01059521484376</v>
      </c>
      <c r="E36" s="9" t="s">
        <v>1</v>
      </c>
    </row>
    <row r="37" spans="1:5" x14ac:dyDescent="0.25">
      <c r="A37" s="8">
        <v>28.102026367187591</v>
      </c>
      <c r="B37" s="9" t="s">
        <v>2</v>
      </c>
      <c r="C37" s="5"/>
      <c r="D37" s="8">
        <v>179.13302636718754</v>
      </c>
      <c r="E37" s="9" t="s">
        <v>1</v>
      </c>
    </row>
    <row r="38" spans="1:5" x14ac:dyDescent="0.25">
      <c r="A38" s="10">
        <v>28.234899108886722</v>
      </c>
      <c r="B38" s="9" t="s">
        <v>2</v>
      </c>
      <c r="C38" s="5"/>
      <c r="D38" s="10">
        <v>180.64402685546872</v>
      </c>
      <c r="E38" s="9" t="s">
        <v>1</v>
      </c>
    </row>
    <row r="39" spans="1:5" x14ac:dyDescent="0.25">
      <c r="A39" s="10">
        <v>33.32878906250005</v>
      </c>
      <c r="B39" s="9" t="s">
        <v>2</v>
      </c>
      <c r="C39" s="5"/>
      <c r="D39" s="8">
        <v>181.85397167968745</v>
      </c>
      <c r="E39" s="9" t="s">
        <v>1</v>
      </c>
    </row>
    <row r="40" spans="1:5" x14ac:dyDescent="0.25">
      <c r="A40" s="8">
        <v>34.835971679687418</v>
      </c>
      <c r="B40" s="9" t="s">
        <v>2</v>
      </c>
      <c r="C40" s="5"/>
      <c r="D40" s="10">
        <v>182.34578906249999</v>
      </c>
      <c r="E40" s="9" t="s">
        <v>1</v>
      </c>
    </row>
    <row r="41" spans="1:5" x14ac:dyDescent="0.25">
      <c r="A41" s="6">
        <v>36.684595214843739</v>
      </c>
      <c r="B41" s="4" t="s">
        <v>2</v>
      </c>
      <c r="C41" s="5"/>
      <c r="D41" s="6">
        <v>184.52499450683592</v>
      </c>
      <c r="E41" s="9" t="s">
        <v>1</v>
      </c>
    </row>
    <row r="42" spans="1:5" x14ac:dyDescent="0.25">
      <c r="A42" s="8">
        <v>39.953793457031253</v>
      </c>
      <c r="B42" s="9" t="s">
        <v>2</v>
      </c>
      <c r="C42" s="5"/>
      <c r="D42" s="6">
        <v>185.20699450683594</v>
      </c>
      <c r="E42" s="9" t="s">
        <v>1</v>
      </c>
    </row>
    <row r="43" spans="1:5" x14ac:dyDescent="0.25">
      <c r="A43" s="10">
        <v>40.369952148437505</v>
      </c>
      <c r="B43" s="9" t="s">
        <v>2</v>
      </c>
      <c r="C43" s="5"/>
      <c r="D43" s="8">
        <v>192.58833007812501</v>
      </c>
      <c r="E43" s="9" t="s">
        <v>1</v>
      </c>
    </row>
    <row r="44" spans="1:5" x14ac:dyDescent="0.25">
      <c r="A44" s="10">
        <v>40.614197448730465</v>
      </c>
      <c r="B44" s="9" t="s">
        <v>2</v>
      </c>
      <c r="C44" s="5"/>
      <c r="D44" s="8">
        <v>194.71297167968748</v>
      </c>
      <c r="E44" s="9" t="s">
        <v>1</v>
      </c>
    </row>
    <row r="45" spans="1:5" x14ac:dyDescent="0.25">
      <c r="A45" s="10">
        <v>46.426026855468763</v>
      </c>
      <c r="B45" s="9" t="s">
        <v>2</v>
      </c>
      <c r="C45" s="5"/>
      <c r="D45" s="10">
        <v>194.8357890625</v>
      </c>
      <c r="E45" s="9" t="s">
        <v>1</v>
      </c>
    </row>
    <row r="46" spans="1:5" x14ac:dyDescent="0.25">
      <c r="A46" s="10">
        <v>47.027789062500005</v>
      </c>
      <c r="B46" s="9" t="s">
        <v>2</v>
      </c>
      <c r="C46" s="5"/>
      <c r="D46" s="10">
        <v>197.87993847656253</v>
      </c>
      <c r="E46" s="9" t="s">
        <v>1</v>
      </c>
    </row>
    <row r="47" spans="1:5" x14ac:dyDescent="0.25">
      <c r="A47" s="10">
        <v>48.255952148437473</v>
      </c>
      <c r="B47" s="9" t="s">
        <v>2</v>
      </c>
      <c r="C47" s="5"/>
      <c r="D47" s="8">
        <v>199.03009374999999</v>
      </c>
      <c r="E47" s="9" t="s">
        <v>1</v>
      </c>
    </row>
    <row r="48" spans="1:5" x14ac:dyDescent="0.25">
      <c r="A48" s="10">
        <v>48.419899108886725</v>
      </c>
      <c r="B48" s="9" t="s">
        <v>2</v>
      </c>
      <c r="C48" s="5"/>
      <c r="D48" s="6">
        <v>199.15559521484374</v>
      </c>
      <c r="E48" s="4" t="s">
        <v>1</v>
      </c>
    </row>
    <row r="49" spans="1:5" x14ac:dyDescent="0.25">
      <c r="A49" s="8">
        <v>48.665605468750002</v>
      </c>
      <c r="B49" s="9" t="s">
        <v>2</v>
      </c>
      <c r="C49" s="5"/>
      <c r="D49" s="10">
        <v>199.19395214843746</v>
      </c>
      <c r="E49" s="9" t="s">
        <v>1</v>
      </c>
    </row>
    <row r="50" spans="1:5" x14ac:dyDescent="0.25">
      <c r="A50" s="6">
        <v>49.464595214843712</v>
      </c>
      <c r="B50" s="4" t="s">
        <v>2</v>
      </c>
      <c r="C50" s="5"/>
      <c r="D50" s="6">
        <v>202.45299450683592</v>
      </c>
      <c r="E50" s="9" t="s">
        <v>1</v>
      </c>
    </row>
    <row r="51" spans="1:5" x14ac:dyDescent="0.25">
      <c r="A51" s="11">
        <v>51.427095581054687</v>
      </c>
      <c r="B51" s="9" t="s">
        <v>2</v>
      </c>
      <c r="C51" s="5"/>
      <c r="D51" s="10">
        <v>202.71695214843749</v>
      </c>
      <c r="E51" s="9" t="s">
        <v>1</v>
      </c>
    </row>
    <row r="52" spans="1:5" x14ac:dyDescent="0.25">
      <c r="A52" s="6">
        <v>51.494272460937509</v>
      </c>
      <c r="B52" s="9" t="s">
        <v>2</v>
      </c>
      <c r="C52" s="5"/>
      <c r="D52" s="10">
        <v>204.14878906249999</v>
      </c>
      <c r="E52" s="9" t="s">
        <v>1</v>
      </c>
    </row>
    <row r="53" spans="1:5" x14ac:dyDescent="0.25">
      <c r="A53" s="10">
        <v>55.647952148437525</v>
      </c>
      <c r="B53" s="9" t="s">
        <v>2</v>
      </c>
      <c r="C53" s="5"/>
      <c r="D53" s="8">
        <v>205.20602636718752</v>
      </c>
      <c r="E53" s="9" t="s">
        <v>1</v>
      </c>
    </row>
    <row r="54" spans="1:5" x14ac:dyDescent="0.25">
      <c r="A54" s="10">
        <v>56.518899108886721</v>
      </c>
      <c r="B54" s="9" t="s">
        <v>2</v>
      </c>
      <c r="C54" s="5"/>
      <c r="D54" s="10">
        <v>209.0447890625</v>
      </c>
      <c r="E54" s="9" t="s">
        <v>1</v>
      </c>
    </row>
    <row r="55" spans="1:5" x14ac:dyDescent="0.25">
      <c r="A55" s="8">
        <v>56.912971679687416</v>
      </c>
      <c r="B55" s="9" t="s">
        <v>2</v>
      </c>
      <c r="C55" s="5"/>
      <c r="D55" s="6">
        <v>210.39699450683594</v>
      </c>
      <c r="E55" s="9" t="s">
        <v>1</v>
      </c>
    </row>
    <row r="56" spans="1:5" x14ac:dyDescent="0.25">
      <c r="A56" s="11">
        <v>57.033055664062431</v>
      </c>
      <c r="B56" s="4" t="s">
        <v>2</v>
      </c>
      <c r="C56" s="5"/>
      <c r="D56" s="10">
        <v>216.07995214843754</v>
      </c>
      <c r="E56" s="9" t="s">
        <v>1</v>
      </c>
    </row>
    <row r="57" spans="1:5" x14ac:dyDescent="0.25">
      <c r="A57" s="6">
        <v>58.932994506835939</v>
      </c>
      <c r="B57" s="9" t="s">
        <v>2</v>
      </c>
      <c r="C57" s="5"/>
      <c r="D57" s="8">
        <v>217.7409716796875</v>
      </c>
      <c r="E57" s="9" t="s">
        <v>1</v>
      </c>
    </row>
    <row r="58" spans="1:5" x14ac:dyDescent="0.25">
      <c r="A58" s="10">
        <v>59.140197448730468</v>
      </c>
      <c r="B58" s="9" t="s">
        <v>2</v>
      </c>
      <c r="C58" s="5"/>
      <c r="D58" s="6">
        <v>218.87099450683593</v>
      </c>
      <c r="E58" s="9" t="s">
        <v>1</v>
      </c>
    </row>
    <row r="59" spans="1:5" x14ac:dyDescent="0.25">
      <c r="A59" s="11">
        <v>59.224095581054712</v>
      </c>
      <c r="B59" s="9" t="s">
        <v>2</v>
      </c>
      <c r="C59" s="5"/>
      <c r="D59" s="10">
        <v>219.74395214843753</v>
      </c>
      <c r="E59" s="9" t="s">
        <v>1</v>
      </c>
    </row>
    <row r="60" spans="1:5" x14ac:dyDescent="0.25">
      <c r="A60" s="6">
        <v>59.766177734375106</v>
      </c>
      <c r="B60" s="9" t="s">
        <v>2</v>
      </c>
      <c r="C60" s="5"/>
      <c r="D60" s="10">
        <v>219.89944824218753</v>
      </c>
      <c r="E60" s="9" t="s">
        <v>1</v>
      </c>
    </row>
    <row r="61" spans="1:5" x14ac:dyDescent="0.25">
      <c r="A61" s="6">
        <v>59.867994506835942</v>
      </c>
      <c r="B61" s="9" t="s">
        <v>2</v>
      </c>
      <c r="C61" s="5"/>
      <c r="D61" s="10">
        <v>219.90895214843749</v>
      </c>
      <c r="E61" s="9" t="s">
        <v>1</v>
      </c>
    </row>
    <row r="62" spans="1:5" x14ac:dyDescent="0.25">
      <c r="A62" s="6">
        <v>59.978994506835932</v>
      </c>
      <c r="B62" s="9" t="s">
        <v>2</v>
      </c>
      <c r="C62" s="5"/>
      <c r="D62" s="8">
        <v>222.05233007812501</v>
      </c>
      <c r="E62" s="9" t="s">
        <v>1</v>
      </c>
    </row>
    <row r="63" spans="1:5" x14ac:dyDescent="0.25">
      <c r="A63" s="10">
        <v>60.562952148437489</v>
      </c>
      <c r="B63" s="9" t="s">
        <v>2</v>
      </c>
      <c r="C63" s="5"/>
      <c r="D63" s="6">
        <v>225.91959521484375</v>
      </c>
      <c r="E63" s="4" t="s">
        <v>1</v>
      </c>
    </row>
    <row r="64" spans="1:5" x14ac:dyDescent="0.25">
      <c r="A64" s="11">
        <v>64.194293945312495</v>
      </c>
      <c r="B64" s="9" t="s">
        <v>2</v>
      </c>
      <c r="C64" s="5"/>
      <c r="D64" s="6">
        <v>229.87459521484379</v>
      </c>
      <c r="E64" s="9" t="s">
        <v>1</v>
      </c>
    </row>
    <row r="65" spans="1:5" x14ac:dyDescent="0.25">
      <c r="A65" s="10">
        <v>64.485899108886713</v>
      </c>
      <c r="B65" s="9" t="s">
        <v>2</v>
      </c>
      <c r="C65" s="5"/>
      <c r="D65" s="8">
        <v>229.95909375000002</v>
      </c>
      <c r="E65" s="9" t="s">
        <v>1</v>
      </c>
    </row>
    <row r="66" spans="1:5" x14ac:dyDescent="0.25">
      <c r="A66" s="6">
        <v>68.535994506835948</v>
      </c>
      <c r="B66" s="9" t="s">
        <v>2</v>
      </c>
      <c r="C66" s="5"/>
      <c r="D66" s="10">
        <v>230.15978906250001</v>
      </c>
      <c r="E66" s="9" t="s">
        <v>1</v>
      </c>
    </row>
    <row r="67" spans="1:5" x14ac:dyDescent="0.25">
      <c r="A67" s="10">
        <v>71.722448242187511</v>
      </c>
      <c r="B67" s="9" t="s">
        <v>2</v>
      </c>
      <c r="C67" s="5"/>
      <c r="D67" s="10">
        <v>230.69044824218747</v>
      </c>
      <c r="E67" s="9" t="s">
        <v>1</v>
      </c>
    </row>
    <row r="68" spans="1:5" x14ac:dyDescent="0.25">
      <c r="A68" s="10">
        <v>73.48119744873047</v>
      </c>
      <c r="B68" s="9" t="s">
        <v>2</v>
      </c>
      <c r="C68" s="5"/>
      <c r="D68" s="6">
        <v>233.81559521484371</v>
      </c>
      <c r="E68" s="9" t="s">
        <v>1</v>
      </c>
    </row>
    <row r="69" spans="1:5" x14ac:dyDescent="0.25">
      <c r="A69" s="10">
        <v>74.872026855468789</v>
      </c>
      <c r="B69" s="9" t="s">
        <v>2</v>
      </c>
      <c r="C69" s="5"/>
      <c r="D69" s="6">
        <v>234.72759521484375</v>
      </c>
      <c r="E69" s="9" t="s">
        <v>1</v>
      </c>
    </row>
    <row r="70" spans="1:5" x14ac:dyDescent="0.25">
      <c r="A70" s="6">
        <v>77.385000122070323</v>
      </c>
      <c r="B70" s="9" t="s">
        <v>2</v>
      </c>
      <c r="C70" s="5"/>
      <c r="D70" s="6">
        <v>235.67600012207032</v>
      </c>
      <c r="E70" s="9" t="s">
        <v>1</v>
      </c>
    </row>
    <row r="71" spans="1:5" x14ac:dyDescent="0.25">
      <c r="A71" s="8">
        <v>77.950330078125035</v>
      </c>
      <c r="B71" s="9" t="s">
        <v>2</v>
      </c>
      <c r="C71" s="5"/>
      <c r="D71" s="10">
        <v>236.34678906250002</v>
      </c>
      <c r="E71" s="9" t="s">
        <v>1</v>
      </c>
    </row>
    <row r="72" spans="1:5" x14ac:dyDescent="0.25">
      <c r="A72" s="6">
        <v>77.953177734375004</v>
      </c>
      <c r="B72" s="9" t="s">
        <v>2</v>
      </c>
      <c r="C72" s="5"/>
      <c r="D72" s="10">
        <v>236.92995214843745</v>
      </c>
      <c r="E72" s="9" t="s">
        <v>1</v>
      </c>
    </row>
    <row r="73" spans="1:5" x14ac:dyDescent="0.25">
      <c r="A73" s="6">
        <v>78.173595214843772</v>
      </c>
      <c r="B73" s="4" t="s">
        <v>2</v>
      </c>
      <c r="C73" s="5"/>
      <c r="D73" s="6">
        <v>239.13127246093745</v>
      </c>
      <c r="E73" s="9" t="s">
        <v>1</v>
      </c>
    </row>
    <row r="74" spans="1:5" x14ac:dyDescent="0.25">
      <c r="A74" s="10">
        <v>78.694026855468792</v>
      </c>
      <c r="B74" s="9" t="s">
        <v>2</v>
      </c>
      <c r="C74" s="5"/>
      <c r="D74" s="11">
        <v>242.08698828124989</v>
      </c>
      <c r="E74" s="9" t="s">
        <v>1</v>
      </c>
    </row>
    <row r="75" spans="1:5" x14ac:dyDescent="0.25">
      <c r="A75" s="8">
        <v>79.39579345703126</v>
      </c>
      <c r="B75" s="9" t="s">
        <v>2</v>
      </c>
      <c r="C75" s="5"/>
      <c r="D75" s="8">
        <v>245.97397167968745</v>
      </c>
      <c r="E75" s="9" t="s">
        <v>1</v>
      </c>
    </row>
    <row r="76" spans="1:5" x14ac:dyDescent="0.25">
      <c r="A76" s="10">
        <v>80.142952148437416</v>
      </c>
      <c r="B76" s="9" t="s">
        <v>2</v>
      </c>
      <c r="C76" s="5"/>
      <c r="D76" s="8">
        <v>248.06309375000001</v>
      </c>
      <c r="E76" s="9" t="s">
        <v>1</v>
      </c>
    </row>
    <row r="77" spans="1:5" x14ac:dyDescent="0.25">
      <c r="A77" s="10">
        <v>81.332448242187411</v>
      </c>
      <c r="B77" s="9" t="s">
        <v>2</v>
      </c>
      <c r="C77" s="5"/>
      <c r="D77" s="10">
        <v>249.20593847656255</v>
      </c>
      <c r="E77" s="9" t="s">
        <v>1</v>
      </c>
    </row>
    <row r="78" spans="1:5" x14ac:dyDescent="0.25">
      <c r="A78" s="10">
        <v>81.835938476562433</v>
      </c>
      <c r="B78" s="9" t="s">
        <v>2</v>
      </c>
      <c r="C78" s="5"/>
      <c r="D78" s="8">
        <v>250.29609375000001</v>
      </c>
      <c r="E78" s="9" t="s">
        <v>1</v>
      </c>
    </row>
    <row r="79" spans="1:5" x14ac:dyDescent="0.25">
      <c r="A79" s="11">
        <v>82.591095581054674</v>
      </c>
      <c r="B79" s="9" t="s">
        <v>2</v>
      </c>
      <c r="C79" s="5"/>
      <c r="D79" s="6">
        <v>250.97899450683593</v>
      </c>
      <c r="E79" s="9" t="s">
        <v>1</v>
      </c>
    </row>
    <row r="80" spans="1:5" x14ac:dyDescent="0.25">
      <c r="A80" s="10">
        <v>85.782952148437516</v>
      </c>
      <c r="B80" s="9" t="s">
        <v>2</v>
      </c>
      <c r="C80" s="5"/>
      <c r="D80" s="10">
        <v>257.46178906249997</v>
      </c>
      <c r="E80" s="9" t="s">
        <v>1</v>
      </c>
    </row>
    <row r="81" spans="1:5" x14ac:dyDescent="0.25">
      <c r="A81" s="6">
        <v>86.606272460937589</v>
      </c>
      <c r="B81" s="9" t="s">
        <v>2</v>
      </c>
      <c r="C81" s="5"/>
      <c r="D81" s="10">
        <v>259.11302685546877</v>
      </c>
      <c r="E81" s="9" t="s">
        <v>1</v>
      </c>
    </row>
    <row r="82" spans="1:5" x14ac:dyDescent="0.25">
      <c r="A82" s="10">
        <v>86.713197448730469</v>
      </c>
      <c r="B82" s="9" t="s">
        <v>2</v>
      </c>
      <c r="C82" s="5"/>
      <c r="D82" s="10">
        <v>260.0019384765626</v>
      </c>
      <c r="E82" s="9" t="s">
        <v>1</v>
      </c>
    </row>
    <row r="83" spans="1:5" x14ac:dyDescent="0.25">
      <c r="A83" s="10">
        <v>92.237127929687404</v>
      </c>
      <c r="B83" s="9" t="s">
        <v>2</v>
      </c>
      <c r="C83" s="5"/>
      <c r="D83" s="6">
        <v>260.43699450683596</v>
      </c>
      <c r="E83" s="9" t="s">
        <v>1</v>
      </c>
    </row>
    <row r="84" spans="1:5" x14ac:dyDescent="0.25">
      <c r="A84" s="8">
        <v>92.711971679687394</v>
      </c>
      <c r="B84" s="9" t="s">
        <v>2</v>
      </c>
      <c r="C84" s="5"/>
      <c r="D84" s="10">
        <v>262.54244824218745</v>
      </c>
      <c r="E84" s="9" t="s">
        <v>1</v>
      </c>
    </row>
    <row r="85" spans="1:5" x14ac:dyDescent="0.25">
      <c r="A85" s="8">
        <v>95.350026367187411</v>
      </c>
      <c r="B85" s="9" t="s">
        <v>2</v>
      </c>
      <c r="C85" s="5"/>
      <c r="D85" s="11">
        <v>264.050685546875</v>
      </c>
      <c r="E85" s="9" t="s">
        <v>1</v>
      </c>
    </row>
    <row r="86" spans="1:5" x14ac:dyDescent="0.25">
      <c r="A86" s="6">
        <v>99.062595214843782</v>
      </c>
      <c r="B86" s="4" t="s">
        <v>2</v>
      </c>
      <c r="C86" s="5"/>
      <c r="D86" s="10">
        <v>265.18578906250002</v>
      </c>
      <c r="E86" s="9" t="s">
        <v>1</v>
      </c>
    </row>
    <row r="87" spans="1:5" x14ac:dyDescent="0.25">
      <c r="A87" s="6">
        <v>99.948000122070312</v>
      </c>
      <c r="B87" s="9" t="s">
        <v>2</v>
      </c>
      <c r="C87" s="5"/>
      <c r="D87" s="8">
        <v>267.69497167968746</v>
      </c>
      <c r="E87" s="9" t="s">
        <v>1</v>
      </c>
    </row>
    <row r="88" spans="1:5" x14ac:dyDescent="0.25">
      <c r="A88" s="10">
        <v>106.92293847656242</v>
      </c>
      <c r="B88" s="9" t="s">
        <v>2</v>
      </c>
      <c r="C88" s="5"/>
      <c r="D88" s="10">
        <v>268.86144824218752</v>
      </c>
      <c r="E88" s="9" t="s">
        <v>1</v>
      </c>
    </row>
    <row r="89" spans="1:5" x14ac:dyDescent="0.25">
      <c r="A89" s="10">
        <v>106.98378906250002</v>
      </c>
      <c r="B89" s="9" t="s">
        <v>2</v>
      </c>
      <c r="C89" s="5"/>
      <c r="D89" s="11">
        <v>269.84298828124997</v>
      </c>
      <c r="E89" s="9" t="s">
        <v>1</v>
      </c>
    </row>
    <row r="90" spans="1:5" x14ac:dyDescent="0.25">
      <c r="A90" s="11">
        <v>108.36698828125</v>
      </c>
      <c r="B90" s="4" t="s">
        <v>2</v>
      </c>
      <c r="C90" s="5"/>
      <c r="D90" s="8">
        <v>270.84602636718751</v>
      </c>
      <c r="E90" s="9" t="s">
        <v>1</v>
      </c>
    </row>
    <row r="91" spans="1:5" x14ac:dyDescent="0.25">
      <c r="A91" s="6">
        <v>108.83200012207033</v>
      </c>
      <c r="B91" s="9" t="s">
        <v>2</v>
      </c>
      <c r="C91" s="5"/>
      <c r="D91" s="10">
        <v>272.51478906249997</v>
      </c>
      <c r="E91" s="9" t="s">
        <v>1</v>
      </c>
    </row>
    <row r="92" spans="1:5" x14ac:dyDescent="0.25">
      <c r="A92" s="10">
        <v>109.55644824218757</v>
      </c>
      <c r="B92" s="9" t="s">
        <v>2</v>
      </c>
      <c r="C92" s="5"/>
      <c r="D92" s="10">
        <v>279.82802685546875</v>
      </c>
      <c r="E92" s="9" t="s">
        <v>1</v>
      </c>
    </row>
    <row r="93" spans="1:5" x14ac:dyDescent="0.25">
      <c r="A93" s="8">
        <v>109.88909375000003</v>
      </c>
      <c r="B93" s="9" t="s">
        <v>2</v>
      </c>
      <c r="C93" s="5"/>
      <c r="D93" s="11">
        <v>284.69005566406258</v>
      </c>
      <c r="E93" s="9" t="s">
        <v>1</v>
      </c>
    </row>
    <row r="94" spans="1:5" x14ac:dyDescent="0.25">
      <c r="A94" s="10">
        <v>116.84212792968742</v>
      </c>
      <c r="B94" s="9" t="s">
        <v>2</v>
      </c>
      <c r="C94" s="5"/>
      <c r="D94" s="8">
        <v>284.91002636718747</v>
      </c>
      <c r="E94" s="9" t="s">
        <v>1</v>
      </c>
    </row>
    <row r="95" spans="1:5" x14ac:dyDescent="0.25">
      <c r="A95" s="6">
        <v>117.39159521484373</v>
      </c>
      <c r="B95" s="4" t="s">
        <v>2</v>
      </c>
      <c r="C95" s="5"/>
      <c r="D95" s="8">
        <v>285.47702636718748</v>
      </c>
      <c r="E95" s="9" t="s">
        <v>1</v>
      </c>
    </row>
    <row r="96" spans="1:5" x14ac:dyDescent="0.25">
      <c r="A96" s="10">
        <v>117.57795214843759</v>
      </c>
      <c r="B96" s="9" t="s">
        <v>2</v>
      </c>
      <c r="C96" s="5"/>
      <c r="D96" s="8">
        <v>286.04997167968747</v>
      </c>
      <c r="E96" s="9" t="s">
        <v>1</v>
      </c>
    </row>
    <row r="97" spans="1:5" x14ac:dyDescent="0.25">
      <c r="A97" s="6">
        <v>117.7635952148438</v>
      </c>
      <c r="B97" s="4" t="s">
        <v>2</v>
      </c>
      <c r="C97" s="5"/>
      <c r="D97" s="10">
        <v>286.57393847656249</v>
      </c>
      <c r="E97" s="9" t="s">
        <v>1</v>
      </c>
    </row>
    <row r="98" spans="1:5" x14ac:dyDescent="0.25">
      <c r="A98" s="11">
        <v>119.47605566406241</v>
      </c>
      <c r="B98" s="4" t="s">
        <v>2</v>
      </c>
      <c r="C98" s="5"/>
      <c r="D98" s="10">
        <v>287.42895214843747</v>
      </c>
      <c r="E98" s="9" t="s">
        <v>1</v>
      </c>
    </row>
    <row r="99" spans="1:5" x14ac:dyDescent="0.25">
      <c r="A99" s="8">
        <v>121.00793945312489</v>
      </c>
      <c r="B99" s="9" t="s">
        <v>2</v>
      </c>
      <c r="C99" s="5"/>
      <c r="D99" s="10">
        <v>287.97002685546875</v>
      </c>
      <c r="E99" s="9" t="s">
        <v>1</v>
      </c>
    </row>
    <row r="100" spans="1:5" x14ac:dyDescent="0.25">
      <c r="A100" s="11">
        <v>121.04098828125007</v>
      </c>
      <c r="B100" s="9" t="s">
        <v>2</v>
      </c>
      <c r="C100" s="5"/>
      <c r="D100" s="11">
        <v>288.23629394531247</v>
      </c>
      <c r="E100" s="9" t="s">
        <v>1</v>
      </c>
    </row>
    <row r="101" spans="1:5" x14ac:dyDescent="0.25">
      <c r="A101" s="11">
        <v>121.33029394531252</v>
      </c>
      <c r="B101" s="9" t="s">
        <v>2</v>
      </c>
      <c r="C101" s="5"/>
      <c r="D101" s="11">
        <v>293.85409558105471</v>
      </c>
      <c r="E101" s="9" t="s">
        <v>1</v>
      </c>
    </row>
    <row r="102" spans="1:5" x14ac:dyDescent="0.25">
      <c r="A102" s="10">
        <v>124.54195214843753</v>
      </c>
      <c r="B102" s="9" t="s">
        <v>2</v>
      </c>
      <c r="C102" s="5"/>
      <c r="D102" s="10">
        <v>293.9344482421875</v>
      </c>
      <c r="E102" s="9" t="s">
        <v>1</v>
      </c>
    </row>
    <row r="103" spans="1:5" x14ac:dyDescent="0.25">
      <c r="A103" s="6">
        <v>125.52100012207029</v>
      </c>
      <c r="B103" s="9" t="s">
        <v>2</v>
      </c>
      <c r="C103" s="5"/>
      <c r="D103" s="8">
        <v>294.67709374999998</v>
      </c>
      <c r="E103" s="9" t="s">
        <v>1</v>
      </c>
    </row>
    <row r="104" spans="1:5" x14ac:dyDescent="0.25">
      <c r="A104" s="11">
        <v>132.09429394531247</v>
      </c>
      <c r="B104" s="9" t="s">
        <v>2</v>
      </c>
      <c r="C104" s="5"/>
      <c r="D104" s="6">
        <v>295.10017773437494</v>
      </c>
      <c r="E104" s="9" t="s">
        <v>1</v>
      </c>
    </row>
    <row r="105" spans="1:5" x14ac:dyDescent="0.25">
      <c r="A105" s="6">
        <v>135.22517773437494</v>
      </c>
      <c r="B105" s="9" t="s">
        <v>2</v>
      </c>
      <c r="C105" s="5"/>
      <c r="D105" s="11">
        <v>300.24629394531246</v>
      </c>
      <c r="E105" s="9" t="s">
        <v>1</v>
      </c>
    </row>
    <row r="106" spans="1:5" x14ac:dyDescent="0.25">
      <c r="A106" s="6">
        <v>142.9422724609376</v>
      </c>
      <c r="B106" s="9" t="s">
        <v>2</v>
      </c>
      <c r="C106" s="5"/>
      <c r="D106" s="10">
        <v>301.23444824218745</v>
      </c>
      <c r="E106" s="9" t="s">
        <v>1</v>
      </c>
    </row>
    <row r="107" spans="1:5" x14ac:dyDescent="0.25">
      <c r="A107" s="10">
        <v>143.77144824218749</v>
      </c>
      <c r="B107" s="9" t="s">
        <v>2</v>
      </c>
      <c r="C107" s="5"/>
      <c r="D107" s="8">
        <v>302.26802636718753</v>
      </c>
      <c r="E107" s="9" t="s">
        <v>1</v>
      </c>
    </row>
    <row r="108" spans="1:5" x14ac:dyDescent="0.25">
      <c r="A108" s="6">
        <v>146.8740001220703</v>
      </c>
      <c r="B108" s="9" t="s">
        <v>2</v>
      </c>
      <c r="C108" s="5"/>
      <c r="D108" s="6">
        <v>302.51999450683593</v>
      </c>
      <c r="E108" s="9" t="s">
        <v>1</v>
      </c>
    </row>
    <row r="109" spans="1:5" x14ac:dyDescent="0.25">
      <c r="A109" s="8">
        <v>150.22002636718753</v>
      </c>
      <c r="B109" s="9" t="s">
        <v>2</v>
      </c>
      <c r="C109" s="5"/>
      <c r="D109" s="10">
        <v>305.13295214843754</v>
      </c>
      <c r="E109" s="9" t="s">
        <v>1</v>
      </c>
    </row>
    <row r="110" spans="1:5" x14ac:dyDescent="0.25">
      <c r="A110" s="10">
        <v>151.63095214843747</v>
      </c>
      <c r="B110" s="9" t="s">
        <v>2</v>
      </c>
      <c r="C110" s="5"/>
      <c r="D110" s="6">
        <v>305.60359521484384</v>
      </c>
      <c r="E110" s="9" t="s">
        <v>1</v>
      </c>
    </row>
    <row r="111" spans="1:5" x14ac:dyDescent="0.25">
      <c r="A111" s="10">
        <v>155.68795214843749</v>
      </c>
      <c r="B111" s="9" t="s">
        <v>2</v>
      </c>
      <c r="C111" s="5"/>
      <c r="D111" s="10">
        <v>308.70395214843745</v>
      </c>
      <c r="E111" s="9" t="s">
        <v>1</v>
      </c>
    </row>
    <row r="112" spans="1:5" x14ac:dyDescent="0.25">
      <c r="A112" s="11">
        <v>156.10229394531251</v>
      </c>
      <c r="B112" s="9" t="s">
        <v>2</v>
      </c>
      <c r="C112" s="5"/>
      <c r="D112" s="6">
        <v>312.37399450683597</v>
      </c>
      <c r="E112" s="9" t="s">
        <v>1</v>
      </c>
    </row>
    <row r="113" spans="1:5" x14ac:dyDescent="0.25">
      <c r="A113" s="11">
        <v>156.14709558105471</v>
      </c>
      <c r="B113" s="9" t="s">
        <v>2</v>
      </c>
      <c r="C113" s="5"/>
      <c r="D113" s="8">
        <v>317.46897167968746</v>
      </c>
      <c r="E113" s="9" t="s">
        <v>1</v>
      </c>
    </row>
    <row r="114" spans="1:5" x14ac:dyDescent="0.25">
      <c r="A114" s="6">
        <v>170.58327246093745</v>
      </c>
      <c r="B114" s="9" t="s">
        <v>2</v>
      </c>
      <c r="C114" s="5"/>
      <c r="D114" s="10">
        <v>318.73995214843751</v>
      </c>
      <c r="E114" s="9" t="s">
        <v>1</v>
      </c>
    </row>
    <row r="115" spans="1:5" x14ac:dyDescent="0.25">
      <c r="A115" s="11">
        <v>173.07709558105466</v>
      </c>
      <c r="B115" s="9" t="s">
        <v>2</v>
      </c>
      <c r="C115" s="5"/>
      <c r="D115" s="11">
        <v>322.27709558105471</v>
      </c>
      <c r="E115" s="9" t="s">
        <v>1</v>
      </c>
    </row>
    <row r="116" spans="1:5" x14ac:dyDescent="0.25">
      <c r="A116" s="11">
        <v>179.55729394531249</v>
      </c>
      <c r="B116" s="9" t="s">
        <v>2</v>
      </c>
      <c r="C116" s="5"/>
      <c r="D116" s="8">
        <v>325.38309375</v>
      </c>
      <c r="E116" s="9" t="s">
        <v>1</v>
      </c>
    </row>
    <row r="117" spans="1:5" x14ac:dyDescent="0.25">
      <c r="A117" s="6">
        <v>179.98227246093757</v>
      </c>
      <c r="B117" s="9" t="s">
        <v>2</v>
      </c>
      <c r="C117" s="5"/>
      <c r="D117" s="10">
        <v>325.78695214843754</v>
      </c>
      <c r="E117" s="9" t="s">
        <v>1</v>
      </c>
    </row>
    <row r="118" spans="1:5" x14ac:dyDescent="0.25">
      <c r="A118" s="11">
        <v>193.92009558105468</v>
      </c>
      <c r="B118" s="9" t="s">
        <v>2</v>
      </c>
      <c r="C118" s="5"/>
      <c r="D118" s="10">
        <v>329.68102685546876</v>
      </c>
      <c r="E118" s="9" t="s">
        <v>1</v>
      </c>
    </row>
    <row r="119" spans="1:5" x14ac:dyDescent="0.25">
      <c r="A119" s="6">
        <v>195.21227246093758</v>
      </c>
      <c r="B119" s="9" t="s">
        <v>2</v>
      </c>
      <c r="C119" s="5"/>
      <c r="D119" s="6">
        <v>336.29159521484371</v>
      </c>
      <c r="E119" s="9" t="s">
        <v>1</v>
      </c>
    </row>
    <row r="120" spans="1:5" x14ac:dyDescent="0.25">
      <c r="A120" s="11">
        <v>196.44229394531249</v>
      </c>
      <c r="B120" s="9" t="s">
        <v>2</v>
      </c>
      <c r="C120" s="5"/>
      <c r="D120" s="11">
        <v>336.54309558105467</v>
      </c>
      <c r="E120" s="9" t="s">
        <v>1</v>
      </c>
    </row>
    <row r="121" spans="1:5" x14ac:dyDescent="0.25">
      <c r="A121" s="6">
        <v>198.88027246093748</v>
      </c>
      <c r="B121" s="9" t="s">
        <v>2</v>
      </c>
      <c r="C121" s="5"/>
      <c r="D121" s="8">
        <v>338.00702636718745</v>
      </c>
      <c r="E121" s="9" t="s">
        <v>1</v>
      </c>
    </row>
    <row r="122" spans="1:5" x14ac:dyDescent="0.25">
      <c r="A122" s="11">
        <v>205.28029394531251</v>
      </c>
      <c r="B122" s="9" t="s">
        <v>2</v>
      </c>
      <c r="C122" s="5"/>
      <c r="D122" s="8">
        <v>345.92597167968745</v>
      </c>
      <c r="E122" s="9" t="s">
        <v>1</v>
      </c>
    </row>
    <row r="123" spans="1:5" x14ac:dyDescent="0.25">
      <c r="A123" s="11">
        <v>214.57709558105466</v>
      </c>
      <c r="B123" s="9" t="s">
        <v>2</v>
      </c>
      <c r="C123" s="5"/>
      <c r="D123" s="10">
        <v>347.47995214843752</v>
      </c>
      <c r="E123" s="9" t="s">
        <v>1</v>
      </c>
    </row>
    <row r="124" spans="1:5" x14ac:dyDescent="0.25">
      <c r="A124" s="11">
        <v>226.86529394531249</v>
      </c>
      <c r="B124" s="9" t="s">
        <v>2</v>
      </c>
      <c r="C124" s="5"/>
      <c r="D124" s="11">
        <v>363.06429394531256</v>
      </c>
      <c r="E124" s="9" t="s">
        <v>1</v>
      </c>
    </row>
    <row r="125" spans="1:5" x14ac:dyDescent="0.25">
      <c r="A125" s="6">
        <v>228.78817773437504</v>
      </c>
      <c r="B125" s="9" t="s">
        <v>2</v>
      </c>
      <c r="C125" s="5"/>
      <c r="D125" s="10">
        <v>363.3799521484375</v>
      </c>
      <c r="E125" s="9" t="s">
        <v>1</v>
      </c>
    </row>
    <row r="126" spans="1:5" x14ac:dyDescent="0.25">
      <c r="A126" s="11">
        <v>230.89009558105471</v>
      </c>
      <c r="B126" s="9" t="s">
        <v>2</v>
      </c>
      <c r="C126" s="5"/>
      <c r="D126" s="11">
        <v>363.46109558105468</v>
      </c>
      <c r="E126" s="9" t="s">
        <v>1</v>
      </c>
    </row>
    <row r="127" spans="1:5" x14ac:dyDescent="0.25">
      <c r="A127" s="11">
        <v>231.1172939453125</v>
      </c>
      <c r="B127" s="9" t="s">
        <v>2</v>
      </c>
      <c r="C127" s="5"/>
      <c r="D127" s="8">
        <v>364.81009375000002</v>
      </c>
      <c r="E127" s="9" t="s">
        <v>1</v>
      </c>
    </row>
    <row r="128" spans="1:5" x14ac:dyDescent="0.25">
      <c r="A128" s="11">
        <v>232.27209558105471</v>
      </c>
      <c r="B128" s="9" t="s">
        <v>2</v>
      </c>
      <c r="C128" s="5"/>
      <c r="D128" s="11">
        <v>365.76709558105472</v>
      </c>
      <c r="E128" s="9" t="s">
        <v>1</v>
      </c>
    </row>
    <row r="129" spans="1:5" x14ac:dyDescent="0.25">
      <c r="A129" s="6">
        <v>235.53600012207033</v>
      </c>
      <c r="B129" s="9" t="s">
        <v>2</v>
      </c>
      <c r="C129" s="5"/>
      <c r="D129" s="11">
        <v>366.21609558105467</v>
      </c>
      <c r="E129" s="9" t="s">
        <v>1</v>
      </c>
    </row>
    <row r="130" spans="1:5" x14ac:dyDescent="0.25">
      <c r="A130" s="11">
        <v>239.3880955810547</v>
      </c>
      <c r="B130" s="9" t="s">
        <v>2</v>
      </c>
      <c r="C130" s="5"/>
      <c r="D130" s="11">
        <v>368.23209558105464</v>
      </c>
      <c r="E130" s="9" t="s">
        <v>1</v>
      </c>
    </row>
    <row r="131" spans="1:5" x14ac:dyDescent="0.25">
      <c r="A131" s="11">
        <v>243.99129394531252</v>
      </c>
      <c r="B131" s="9" t="s">
        <v>2</v>
      </c>
      <c r="C131" s="5"/>
      <c r="D131" s="6">
        <v>368.63059521484365</v>
      </c>
      <c r="E131" s="9" t="s">
        <v>1</v>
      </c>
    </row>
    <row r="132" spans="1:5" x14ac:dyDescent="0.25">
      <c r="A132" s="11">
        <v>256.19309558105471</v>
      </c>
      <c r="B132" s="9" t="s">
        <v>2</v>
      </c>
      <c r="C132" s="5"/>
      <c r="D132" s="11">
        <v>371.49629394531246</v>
      </c>
      <c r="E132" s="9" t="s">
        <v>1</v>
      </c>
    </row>
    <row r="133" spans="1:5" x14ac:dyDescent="0.25">
      <c r="A133" s="6">
        <v>257.38317773437507</v>
      </c>
      <c r="B133" s="9" t="s">
        <v>2</v>
      </c>
      <c r="C133" s="5"/>
      <c r="D133" s="10">
        <v>373.01944824218754</v>
      </c>
      <c r="E133" s="9" t="s">
        <v>1</v>
      </c>
    </row>
    <row r="134" spans="1:5" x14ac:dyDescent="0.25">
      <c r="A134" s="11">
        <v>261.38929394531249</v>
      </c>
      <c r="B134" s="9" t="s">
        <v>2</v>
      </c>
      <c r="C134" s="5"/>
      <c r="D134" s="11">
        <v>373.78929394531247</v>
      </c>
      <c r="E134" s="9" t="s">
        <v>1</v>
      </c>
    </row>
    <row r="135" spans="1:5" x14ac:dyDescent="0.25">
      <c r="A135" s="11">
        <v>261.81929394531249</v>
      </c>
      <c r="B135" s="9" t="s">
        <v>2</v>
      </c>
      <c r="C135" s="5"/>
      <c r="D135" s="11">
        <v>375.91629394531253</v>
      </c>
      <c r="E135" s="9" t="s">
        <v>1</v>
      </c>
    </row>
    <row r="136" spans="1:5" x14ac:dyDescent="0.25">
      <c r="A136" s="6">
        <v>264.54527246093744</v>
      </c>
      <c r="B136" s="9" t="s">
        <v>2</v>
      </c>
      <c r="C136" s="5"/>
      <c r="D136" s="10">
        <v>377.54844824218753</v>
      </c>
      <c r="E136" s="9" t="s">
        <v>1</v>
      </c>
    </row>
    <row r="137" spans="1:5" x14ac:dyDescent="0.25">
      <c r="A137" s="6">
        <v>265.20017773437507</v>
      </c>
      <c r="B137" s="9" t="s">
        <v>2</v>
      </c>
      <c r="C137" s="5"/>
      <c r="D137" s="11">
        <v>379.05929394531245</v>
      </c>
      <c r="E137" s="9" t="s">
        <v>1</v>
      </c>
    </row>
    <row r="138" spans="1:5" x14ac:dyDescent="0.25">
      <c r="A138" s="6">
        <v>269.80700012207029</v>
      </c>
      <c r="B138" s="9" t="s">
        <v>2</v>
      </c>
      <c r="C138" s="5"/>
      <c r="D138" s="11">
        <v>379.30109558105471</v>
      </c>
      <c r="E138" s="9" t="s">
        <v>1</v>
      </c>
    </row>
    <row r="139" spans="1:5" x14ac:dyDescent="0.25">
      <c r="A139" s="11">
        <v>286.78909558105465</v>
      </c>
      <c r="B139" s="9" t="s">
        <v>2</v>
      </c>
      <c r="C139" s="5"/>
      <c r="D139" s="11">
        <v>379.96809558105474</v>
      </c>
      <c r="E139" s="9" t="s">
        <v>1</v>
      </c>
    </row>
    <row r="140" spans="1:5" x14ac:dyDescent="0.25">
      <c r="A140" s="11">
        <v>287.13109558105464</v>
      </c>
      <c r="B140" s="9" t="s">
        <v>2</v>
      </c>
      <c r="C140" s="5"/>
      <c r="D140" s="8">
        <v>382.31097167968755</v>
      </c>
      <c r="E140" s="9" t="s">
        <v>1</v>
      </c>
    </row>
    <row r="141" spans="1:5" x14ac:dyDescent="0.25">
      <c r="A141" s="6">
        <v>287.75827246093741</v>
      </c>
      <c r="B141" s="9" t="s">
        <v>2</v>
      </c>
      <c r="C141" s="5"/>
      <c r="D141" s="6">
        <v>383.3495952148437</v>
      </c>
      <c r="E141" s="9" t="s">
        <v>1</v>
      </c>
    </row>
    <row r="142" spans="1:5" x14ac:dyDescent="0.25">
      <c r="A142" s="11">
        <v>290.97629394531248</v>
      </c>
      <c r="B142" s="9" t="s">
        <v>2</v>
      </c>
      <c r="C142" s="5"/>
      <c r="D142" s="6">
        <v>385.13900012207034</v>
      </c>
      <c r="E142" s="9" t="s">
        <v>1</v>
      </c>
    </row>
    <row r="143" spans="1:5" x14ac:dyDescent="0.25">
      <c r="A143" s="11">
        <v>300.37009558105467</v>
      </c>
      <c r="B143" s="9" t="s">
        <v>2</v>
      </c>
      <c r="C143" s="5"/>
      <c r="D143" s="8">
        <v>385.37497167968752</v>
      </c>
      <c r="E143" s="9" t="s">
        <v>1</v>
      </c>
    </row>
    <row r="144" spans="1:5" x14ac:dyDescent="0.25">
      <c r="A144" s="11">
        <v>305.66229394531251</v>
      </c>
      <c r="B144" s="9" t="s">
        <v>2</v>
      </c>
      <c r="C144" s="5"/>
      <c r="D144" s="8">
        <v>388.48202636718747</v>
      </c>
      <c r="E144" s="9" t="s">
        <v>1</v>
      </c>
    </row>
    <row r="145" spans="1:5" x14ac:dyDescent="0.25">
      <c r="A145" s="8">
        <v>306.73233007812502</v>
      </c>
      <c r="B145" s="9" t="s">
        <v>2</v>
      </c>
      <c r="C145" s="5"/>
      <c r="D145" s="11">
        <v>389.34829394531255</v>
      </c>
      <c r="E145" s="9" t="s">
        <v>1</v>
      </c>
    </row>
    <row r="146" spans="1:5" x14ac:dyDescent="0.25">
      <c r="A146" s="11">
        <v>308.0660955810547</v>
      </c>
      <c r="B146" s="9" t="s">
        <v>2</v>
      </c>
      <c r="C146" s="5"/>
      <c r="D146" s="10">
        <v>392.15795214843752</v>
      </c>
      <c r="E146" s="9" t="s">
        <v>1</v>
      </c>
    </row>
    <row r="147" spans="1:5" x14ac:dyDescent="0.25">
      <c r="A147" s="11">
        <v>315.11909558105469</v>
      </c>
      <c r="B147" s="9" t="s">
        <v>2</v>
      </c>
      <c r="C147" s="5"/>
      <c r="D147" s="10">
        <v>392.21495214843753</v>
      </c>
      <c r="E147" s="9" t="s">
        <v>1</v>
      </c>
    </row>
    <row r="148" spans="1:5" x14ac:dyDescent="0.25">
      <c r="A148" s="11">
        <v>325.75209558105473</v>
      </c>
      <c r="B148" s="9" t="s">
        <v>2</v>
      </c>
      <c r="C148" s="5"/>
      <c r="D148" s="10">
        <v>397.26995214843748</v>
      </c>
      <c r="E148" s="9" t="s">
        <v>1</v>
      </c>
    </row>
    <row r="149" spans="1:5" x14ac:dyDescent="0.25">
      <c r="A149" s="11">
        <v>357.69429394531255</v>
      </c>
      <c r="B149" s="9" t="s">
        <v>2</v>
      </c>
      <c r="C149" s="5"/>
      <c r="D149" s="11">
        <v>397.37709558105473</v>
      </c>
      <c r="E149" s="9" t="s">
        <v>1</v>
      </c>
    </row>
    <row r="150" spans="1:5" x14ac:dyDescent="0.25">
      <c r="A150" s="5"/>
      <c r="B150" s="5"/>
      <c r="C150" s="5"/>
      <c r="D150" s="10">
        <v>398.98644824218752</v>
      </c>
      <c r="E150" s="9" t="s">
        <v>1</v>
      </c>
    </row>
    <row r="151" spans="1:5" x14ac:dyDescent="0.25">
      <c r="A151" s="5"/>
      <c r="B151" s="5"/>
      <c r="C151" s="5"/>
      <c r="D151" s="8">
        <v>399.81997167968746</v>
      </c>
      <c r="E151" s="9" t="s">
        <v>1</v>
      </c>
    </row>
    <row r="152" spans="1:5" x14ac:dyDescent="0.25">
      <c r="A152" s="5"/>
      <c r="B152" s="5"/>
      <c r="C152" s="5"/>
      <c r="D152" s="11">
        <v>401.10929394531252</v>
      </c>
      <c r="E152" s="9" t="s">
        <v>1</v>
      </c>
    </row>
    <row r="153" spans="1:5" x14ac:dyDescent="0.25">
      <c r="A153" s="5"/>
      <c r="B153" s="5"/>
      <c r="C153" s="5"/>
      <c r="D153" s="11">
        <v>405.57529394531252</v>
      </c>
      <c r="E153" s="9" t="s">
        <v>1</v>
      </c>
    </row>
    <row r="154" spans="1:5" x14ac:dyDescent="0.25">
      <c r="A154" s="5"/>
      <c r="B154" s="5"/>
      <c r="C154" s="5"/>
      <c r="D154" s="8">
        <v>406.48697167968749</v>
      </c>
      <c r="E154" s="9" t="s">
        <v>1</v>
      </c>
    </row>
    <row r="155" spans="1:5" x14ac:dyDescent="0.25">
      <c r="A155" s="5"/>
      <c r="B155" s="5"/>
      <c r="C155" s="5"/>
      <c r="D155" s="11">
        <v>408.27209558105471</v>
      </c>
      <c r="E155" s="9" t="s">
        <v>1</v>
      </c>
    </row>
  </sheetData>
  <sortState ref="U5:U25">
    <sortCondition ref="U5"/>
  </sortState>
  <mergeCells count="5">
    <mergeCell ref="G1:K1"/>
    <mergeCell ref="O3:S3"/>
    <mergeCell ref="U3:Y3"/>
    <mergeCell ref="M1:Y1"/>
    <mergeCell ref="AA3:A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zoomScale="80" zoomScaleNormal="80" workbookViewId="0">
      <selection activeCell="H4" sqref="H4"/>
    </sheetView>
  </sheetViews>
  <sheetFormatPr defaultRowHeight="15" x14ac:dyDescent="0.25"/>
  <cols>
    <col min="1" max="1" width="6" bestFit="1" customWidth="1"/>
    <col min="2" max="2" width="13.5703125" bestFit="1" customWidth="1"/>
    <col min="3" max="3" width="3.85546875" customWidth="1"/>
    <col min="4" max="4" width="6" bestFit="1" customWidth="1"/>
    <col min="5" max="5" width="13.5703125" bestFit="1" customWidth="1"/>
    <col min="7" max="7" width="18.140625" bestFit="1" customWidth="1"/>
    <col min="8" max="8" width="10.5703125" bestFit="1" customWidth="1"/>
    <col min="9" max="9" width="3.7109375" customWidth="1"/>
    <col min="10" max="10" width="18.140625" bestFit="1" customWidth="1"/>
    <col min="11" max="11" width="10.5703125" bestFit="1" customWidth="1"/>
    <col min="14" max="14" width="3.28515625" customWidth="1"/>
  </cols>
  <sheetData>
    <row r="1" spans="1:29" ht="15.75" thickBot="1" x14ac:dyDescent="0.3">
      <c r="A1" s="3" t="s">
        <v>6</v>
      </c>
      <c r="B1" s="2" t="s">
        <v>0</v>
      </c>
      <c r="C1" s="5"/>
      <c r="D1" s="3" t="s">
        <v>6</v>
      </c>
      <c r="E1" s="2" t="s">
        <v>0</v>
      </c>
      <c r="G1" s="32" t="s">
        <v>8</v>
      </c>
      <c r="H1" s="32"/>
      <c r="I1" s="32"/>
      <c r="J1" s="32"/>
      <c r="K1" s="32"/>
      <c r="M1" s="32" t="s">
        <v>33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25">
      <c r="A2" s="4" t="s">
        <v>2</v>
      </c>
      <c r="B2" s="7">
        <v>15.482993197278914</v>
      </c>
      <c r="C2" s="5"/>
      <c r="D2" s="9" t="s">
        <v>1</v>
      </c>
      <c r="E2" s="7">
        <v>7.4557823129251704</v>
      </c>
      <c r="G2" s="18" t="s">
        <v>22</v>
      </c>
      <c r="H2" s="18"/>
      <c r="J2" s="18" t="s">
        <v>23</v>
      </c>
      <c r="K2" s="18"/>
    </row>
    <row r="3" spans="1:29" ht="15.75" thickBot="1" x14ac:dyDescent="0.3">
      <c r="A3" s="9" t="s">
        <v>2</v>
      </c>
      <c r="B3" s="7">
        <v>29.564625850340136</v>
      </c>
      <c r="C3" s="5"/>
      <c r="D3" s="9" t="s">
        <v>1</v>
      </c>
      <c r="E3" s="7">
        <v>6.4897959183673466</v>
      </c>
      <c r="G3" s="15"/>
      <c r="H3" s="15"/>
      <c r="J3" s="15"/>
      <c r="K3" s="15"/>
      <c r="O3" s="32" t="s">
        <v>22</v>
      </c>
      <c r="P3" s="32"/>
      <c r="Q3" s="32"/>
      <c r="R3" s="32"/>
      <c r="S3" s="32"/>
      <c r="U3" s="32" t="s">
        <v>23</v>
      </c>
      <c r="V3" s="32"/>
      <c r="W3" s="32"/>
      <c r="X3" s="32"/>
      <c r="Y3" s="32"/>
      <c r="AA3" s="32" t="s">
        <v>32</v>
      </c>
      <c r="AB3" s="32"/>
      <c r="AC3" s="32"/>
    </row>
    <row r="4" spans="1:29" x14ac:dyDescent="0.25">
      <c r="A4" s="9" t="s">
        <v>2</v>
      </c>
      <c r="B4" s="7">
        <v>31.49659863945578</v>
      </c>
      <c r="C4" s="5"/>
      <c r="D4" s="9" t="s">
        <v>1</v>
      </c>
      <c r="E4" s="7">
        <v>16.408163265306122</v>
      </c>
      <c r="G4" s="15" t="s">
        <v>9</v>
      </c>
      <c r="H4" s="19">
        <v>23.559922734525919</v>
      </c>
      <c r="J4" s="15" t="s">
        <v>9</v>
      </c>
      <c r="K4" s="19">
        <v>24.193700856966164</v>
      </c>
      <c r="M4" s="22" t="s">
        <v>25</v>
      </c>
      <c r="N4" s="22"/>
      <c r="O4" s="17" t="s">
        <v>25</v>
      </c>
      <c r="P4" s="17" t="s">
        <v>27</v>
      </c>
      <c r="Q4" s="25" t="s">
        <v>28</v>
      </c>
      <c r="R4" s="25" t="s">
        <v>29</v>
      </c>
      <c r="S4" s="25" t="s">
        <v>30</v>
      </c>
      <c r="U4" s="17" t="s">
        <v>25</v>
      </c>
      <c r="V4" s="17" t="s">
        <v>27</v>
      </c>
      <c r="W4" s="25" t="s">
        <v>28</v>
      </c>
      <c r="X4" s="25" t="s">
        <v>29</v>
      </c>
      <c r="Y4" s="25" t="s">
        <v>30</v>
      </c>
      <c r="AA4" s="26" t="s">
        <v>25</v>
      </c>
      <c r="AB4" s="25" t="s">
        <v>31</v>
      </c>
      <c r="AC4" s="29" t="s">
        <v>1</v>
      </c>
    </row>
    <row r="5" spans="1:29" x14ac:dyDescent="0.25">
      <c r="A5" s="9" t="s">
        <v>2</v>
      </c>
      <c r="B5" s="7">
        <v>21.95918367346939</v>
      </c>
      <c r="C5" s="5"/>
      <c r="D5" s="9" t="s">
        <v>1</v>
      </c>
      <c r="E5" s="7">
        <v>14.952380952380953</v>
      </c>
      <c r="G5" s="15" t="s">
        <v>10</v>
      </c>
      <c r="H5" s="19">
        <v>0.66109576889275357</v>
      </c>
      <c r="J5" s="15" t="s">
        <v>10</v>
      </c>
      <c r="K5" s="19">
        <v>0.42667879259212366</v>
      </c>
      <c r="M5" s="27">
        <v>0</v>
      </c>
      <c r="O5" s="30">
        <v>0</v>
      </c>
      <c r="P5" s="15">
        <v>0</v>
      </c>
      <c r="U5" s="30">
        <v>0</v>
      </c>
      <c r="V5" s="15">
        <v>0</v>
      </c>
      <c r="AA5" s="30">
        <v>0</v>
      </c>
    </row>
    <row r="6" spans="1:29" x14ac:dyDescent="0.25">
      <c r="A6" s="9" t="s">
        <v>2</v>
      </c>
      <c r="B6" s="7">
        <v>25.115646258503403</v>
      </c>
      <c r="C6" s="5"/>
      <c r="D6" s="9" t="s">
        <v>1</v>
      </c>
      <c r="E6" s="7">
        <v>22.272108843537417</v>
      </c>
      <c r="G6" s="15" t="s">
        <v>11</v>
      </c>
      <c r="H6" s="19">
        <v>24.054421768707481</v>
      </c>
      <c r="J6" s="15" t="s">
        <v>11</v>
      </c>
      <c r="K6" s="19">
        <v>23.693877551020407</v>
      </c>
      <c r="M6" s="27">
        <v>2.5</v>
      </c>
      <c r="O6" s="30">
        <v>2.5</v>
      </c>
      <c r="P6" s="15">
        <v>0</v>
      </c>
      <c r="U6" s="30">
        <v>2.5</v>
      </c>
      <c r="V6" s="15">
        <v>0</v>
      </c>
      <c r="AA6" s="30">
        <v>2.5</v>
      </c>
    </row>
    <row r="7" spans="1:29" x14ac:dyDescent="0.25">
      <c r="A7" s="9" t="s">
        <v>2</v>
      </c>
      <c r="B7" s="7">
        <v>31.619047619047617</v>
      </c>
      <c r="C7" s="5"/>
      <c r="D7" s="9" t="s">
        <v>1</v>
      </c>
      <c r="E7" s="7">
        <v>18.904761904761905</v>
      </c>
      <c r="G7" s="15" t="s">
        <v>12</v>
      </c>
      <c r="H7" s="19">
        <v>34.897959183673471</v>
      </c>
      <c r="J7" s="15" t="s">
        <v>12</v>
      </c>
      <c r="K7" s="19">
        <v>18.904761904761905</v>
      </c>
      <c r="M7" s="27">
        <v>5</v>
      </c>
      <c r="O7" s="30">
        <v>5</v>
      </c>
      <c r="P7" s="15">
        <v>1</v>
      </c>
      <c r="U7" s="30">
        <v>5</v>
      </c>
      <c r="V7" s="15">
        <v>0</v>
      </c>
      <c r="AA7" s="30">
        <v>5</v>
      </c>
      <c r="AB7" s="24">
        <f t="shared" ref="AB7:AB17" si="0">P7/(P7+V7)</f>
        <v>1</v>
      </c>
      <c r="AC7" s="24">
        <f t="shared" ref="AC7:AC17" si="1">V7/(P7+V7)</f>
        <v>0</v>
      </c>
    </row>
    <row r="8" spans="1:29" x14ac:dyDescent="0.25">
      <c r="A8" s="4" t="s">
        <v>2</v>
      </c>
      <c r="B8" s="7">
        <v>28.272108843537417</v>
      </c>
      <c r="C8" s="5"/>
      <c r="D8" s="9" t="s">
        <v>1</v>
      </c>
      <c r="E8" s="7">
        <v>16.299319727891156</v>
      </c>
      <c r="G8" s="15" t="s">
        <v>13</v>
      </c>
      <c r="H8" s="19">
        <v>5.949861920034782</v>
      </c>
      <c r="J8" s="15" t="s">
        <v>13</v>
      </c>
      <c r="K8" s="19">
        <v>5.2949445677336762</v>
      </c>
      <c r="M8" s="27">
        <v>7.5</v>
      </c>
      <c r="O8" s="30">
        <v>7.5</v>
      </c>
      <c r="P8" s="15">
        <v>1</v>
      </c>
      <c r="U8" s="30">
        <v>7.5</v>
      </c>
      <c r="V8" s="15">
        <v>2</v>
      </c>
      <c r="AA8" s="30">
        <v>7.5</v>
      </c>
      <c r="AB8" s="24">
        <f t="shared" si="0"/>
        <v>0.33333333333333331</v>
      </c>
      <c r="AC8" s="24">
        <f t="shared" si="1"/>
        <v>0.66666666666666663</v>
      </c>
    </row>
    <row r="9" spans="1:29" x14ac:dyDescent="0.25">
      <c r="A9" s="9" t="s">
        <v>2</v>
      </c>
      <c r="B9" s="7">
        <v>25.176870748299319</v>
      </c>
      <c r="C9" s="5"/>
      <c r="D9" s="9" t="s">
        <v>1</v>
      </c>
      <c r="E9" s="7">
        <v>21.170068027210885</v>
      </c>
      <c r="G9" s="15" t="s">
        <v>14</v>
      </c>
      <c r="H9" s="19">
        <v>35.40085686747998</v>
      </c>
      <c r="J9" s="15" t="s">
        <v>14</v>
      </c>
      <c r="K9" s="19">
        <v>28.036437975372369</v>
      </c>
      <c r="M9" s="27">
        <v>10</v>
      </c>
      <c r="O9" s="30">
        <v>10</v>
      </c>
      <c r="P9" s="15">
        <v>0</v>
      </c>
      <c r="U9" s="30">
        <v>10</v>
      </c>
      <c r="V9" s="15">
        <v>0</v>
      </c>
      <c r="AA9" s="30">
        <v>10</v>
      </c>
    </row>
    <row r="10" spans="1:29" x14ac:dyDescent="0.25">
      <c r="A10" s="9" t="s">
        <v>2</v>
      </c>
      <c r="B10" s="7">
        <v>24.455782312925173</v>
      </c>
      <c r="C10" s="5"/>
      <c r="D10" s="9" t="s">
        <v>1</v>
      </c>
      <c r="E10" s="7">
        <v>20.659863945578234</v>
      </c>
      <c r="G10" s="15" t="s">
        <v>15</v>
      </c>
      <c r="H10" s="19">
        <v>1.3680002400747284</v>
      </c>
      <c r="J10" s="15" t="s">
        <v>15</v>
      </c>
      <c r="K10" s="19">
        <v>0.51323952308132048</v>
      </c>
      <c r="M10" s="27">
        <v>12.5</v>
      </c>
      <c r="O10" s="30">
        <v>12.5</v>
      </c>
      <c r="P10" s="15">
        <v>2</v>
      </c>
      <c r="U10" s="30">
        <v>12.5</v>
      </c>
      <c r="V10" s="15">
        <v>0</v>
      </c>
      <c r="AA10" s="30">
        <v>12.5</v>
      </c>
      <c r="AB10" s="24">
        <f t="shared" si="0"/>
        <v>1</v>
      </c>
      <c r="AC10" s="24">
        <f t="shared" si="1"/>
        <v>0</v>
      </c>
    </row>
    <row r="11" spans="1:29" x14ac:dyDescent="0.25">
      <c r="A11" s="9" t="s">
        <v>2</v>
      </c>
      <c r="B11" s="7">
        <v>23.931972789115648</v>
      </c>
      <c r="C11" s="5"/>
      <c r="D11" s="9" t="s">
        <v>1</v>
      </c>
      <c r="E11" s="7">
        <v>22.680272108843539</v>
      </c>
      <c r="G11" s="15" t="s">
        <v>16</v>
      </c>
      <c r="H11" s="19">
        <v>-0.657749967224599</v>
      </c>
      <c r="J11" s="15" t="s">
        <v>16</v>
      </c>
      <c r="K11" s="19">
        <v>-0.22542665537955633</v>
      </c>
      <c r="M11" s="27">
        <v>15</v>
      </c>
      <c r="O11" s="30">
        <v>15</v>
      </c>
      <c r="P11" s="15">
        <v>1</v>
      </c>
      <c r="U11" s="30">
        <v>15</v>
      </c>
      <c r="V11" s="15">
        <v>4</v>
      </c>
      <c r="AA11" s="30">
        <v>15</v>
      </c>
      <c r="AB11" s="24">
        <f t="shared" si="0"/>
        <v>0.2</v>
      </c>
      <c r="AC11" s="24">
        <f t="shared" si="1"/>
        <v>0.8</v>
      </c>
    </row>
    <row r="12" spans="1:29" x14ac:dyDescent="0.25">
      <c r="A12" s="9" t="s">
        <v>2</v>
      </c>
      <c r="B12" s="7">
        <v>20.85034013605442</v>
      </c>
      <c r="C12" s="5"/>
      <c r="D12" s="9" t="s">
        <v>1</v>
      </c>
      <c r="E12" s="7">
        <v>18.904761904761905</v>
      </c>
      <c r="G12" s="15" t="s">
        <v>17</v>
      </c>
      <c r="H12" s="19">
        <v>31.462585034013607</v>
      </c>
      <c r="J12" s="15" t="s">
        <v>17</v>
      </c>
      <c r="K12" s="19">
        <v>28.700680272108844</v>
      </c>
      <c r="M12" s="27">
        <v>17.5</v>
      </c>
      <c r="O12" s="30">
        <v>17.5</v>
      </c>
      <c r="P12" s="15">
        <v>6</v>
      </c>
      <c r="U12" s="30">
        <v>17.5</v>
      </c>
      <c r="V12" s="15">
        <v>8</v>
      </c>
      <c r="AA12" s="30">
        <v>17.5</v>
      </c>
      <c r="AB12" s="24">
        <f t="shared" si="0"/>
        <v>0.42857142857142855</v>
      </c>
      <c r="AC12" s="24">
        <f t="shared" si="1"/>
        <v>0.5714285714285714</v>
      </c>
    </row>
    <row r="13" spans="1:29" x14ac:dyDescent="0.25">
      <c r="A13" s="9" t="s">
        <v>2</v>
      </c>
      <c r="B13" s="7">
        <v>34.897959183673471</v>
      </c>
      <c r="C13" s="5"/>
      <c r="D13" s="9" t="s">
        <v>1</v>
      </c>
      <c r="E13" s="7">
        <v>16.401360544217688</v>
      </c>
      <c r="G13" s="15" t="s">
        <v>18</v>
      </c>
      <c r="H13" s="19">
        <v>3.4421768707482991</v>
      </c>
      <c r="J13" s="15" t="s">
        <v>18</v>
      </c>
      <c r="K13" s="19">
        <v>6.4897959183673466</v>
      </c>
      <c r="M13" s="27">
        <v>20</v>
      </c>
      <c r="O13" s="30">
        <v>20</v>
      </c>
      <c r="P13" s="15">
        <v>10</v>
      </c>
      <c r="U13" s="30">
        <v>20</v>
      </c>
      <c r="V13" s="15">
        <v>13</v>
      </c>
      <c r="AA13" s="30">
        <v>20</v>
      </c>
      <c r="AB13" s="24">
        <f t="shared" si="0"/>
        <v>0.43478260869565216</v>
      </c>
      <c r="AC13" s="24">
        <f t="shared" si="1"/>
        <v>0.56521739130434778</v>
      </c>
    </row>
    <row r="14" spans="1:29" x14ac:dyDescent="0.25">
      <c r="A14" s="9" t="s">
        <v>2</v>
      </c>
      <c r="B14" s="7">
        <v>12.401360544217688</v>
      </c>
      <c r="C14" s="5"/>
      <c r="D14" s="9" t="s">
        <v>1</v>
      </c>
      <c r="E14" s="7">
        <v>23.612244897959183</v>
      </c>
      <c r="G14" s="15" t="s">
        <v>19</v>
      </c>
      <c r="H14" s="19">
        <v>34.904761904761905</v>
      </c>
      <c r="J14" s="15" t="s">
        <v>19</v>
      </c>
      <c r="K14" s="19">
        <v>35.19047619047619</v>
      </c>
      <c r="M14" s="27">
        <v>22.5</v>
      </c>
      <c r="O14" s="30">
        <v>22.5</v>
      </c>
      <c r="P14" s="15">
        <v>14</v>
      </c>
      <c r="U14" s="30">
        <v>22.5</v>
      </c>
      <c r="V14" s="15">
        <v>32</v>
      </c>
      <c r="AA14" s="30">
        <v>22.5</v>
      </c>
      <c r="AB14" s="24">
        <f t="shared" si="0"/>
        <v>0.30434782608695654</v>
      </c>
      <c r="AC14" s="24">
        <f t="shared" si="1"/>
        <v>0.69565217391304346</v>
      </c>
    </row>
    <row r="15" spans="1:29" x14ac:dyDescent="0.25">
      <c r="A15" s="9" t="s">
        <v>2</v>
      </c>
      <c r="B15" s="7">
        <v>27.251700680272112</v>
      </c>
      <c r="C15" s="5"/>
      <c r="D15" s="9" t="s">
        <v>1</v>
      </c>
      <c r="E15" s="7">
        <v>21.8843537414966</v>
      </c>
      <c r="G15" s="15" t="s">
        <v>20</v>
      </c>
      <c r="H15" s="19">
        <v>1908.3537414965995</v>
      </c>
      <c r="J15" s="15" t="s">
        <v>20</v>
      </c>
      <c r="K15" s="19">
        <v>3725.8299319727894</v>
      </c>
      <c r="M15" s="27">
        <v>25</v>
      </c>
      <c r="O15" s="30">
        <v>25</v>
      </c>
      <c r="P15" s="15">
        <v>22</v>
      </c>
      <c r="U15" s="30">
        <v>25</v>
      </c>
      <c r="V15" s="15">
        <v>30</v>
      </c>
      <c r="AA15" s="30">
        <v>25</v>
      </c>
      <c r="AB15" s="24">
        <f t="shared" si="0"/>
        <v>0.42307692307692307</v>
      </c>
      <c r="AC15" s="24">
        <f t="shared" si="1"/>
        <v>0.57692307692307687</v>
      </c>
    </row>
    <row r="16" spans="1:29" ht="15.75" thickBot="1" x14ac:dyDescent="0.3">
      <c r="A16" s="9" t="s">
        <v>2</v>
      </c>
      <c r="B16" s="7">
        <v>19.312925170068027</v>
      </c>
      <c r="C16" s="5"/>
      <c r="D16" s="9" t="s">
        <v>1</v>
      </c>
      <c r="E16" s="7">
        <v>25.170068027210885</v>
      </c>
      <c r="G16" s="16" t="s">
        <v>21</v>
      </c>
      <c r="H16" s="16">
        <v>81</v>
      </c>
      <c r="J16" s="16" t="s">
        <v>21</v>
      </c>
      <c r="K16" s="16">
        <v>154</v>
      </c>
      <c r="M16" s="27">
        <v>27.5</v>
      </c>
      <c r="O16" s="30">
        <v>27.5</v>
      </c>
      <c r="P16" s="15">
        <v>26</v>
      </c>
      <c r="U16" s="30">
        <v>27.5</v>
      </c>
      <c r="V16" s="15">
        <v>24</v>
      </c>
      <c r="AA16" s="30">
        <v>27.5</v>
      </c>
      <c r="AB16" s="24">
        <f t="shared" si="0"/>
        <v>0.52</v>
      </c>
      <c r="AC16" s="24">
        <f t="shared" si="1"/>
        <v>0.48</v>
      </c>
    </row>
    <row r="17" spans="1:29" x14ac:dyDescent="0.25">
      <c r="A17" s="9" t="s">
        <v>2</v>
      </c>
      <c r="B17" s="7">
        <v>34.897959183673471</v>
      </c>
      <c r="C17" s="5"/>
      <c r="D17" s="9" t="s">
        <v>1</v>
      </c>
      <c r="E17" s="7">
        <v>25.258503401360546</v>
      </c>
      <c r="M17" s="27">
        <v>30</v>
      </c>
      <c r="O17" s="30">
        <v>30</v>
      </c>
      <c r="P17" s="15">
        <v>33</v>
      </c>
      <c r="U17" s="30">
        <v>30</v>
      </c>
      <c r="V17" s="15">
        <v>19</v>
      </c>
      <c r="AA17" s="30">
        <v>30</v>
      </c>
      <c r="AB17" s="24">
        <f t="shared" si="0"/>
        <v>0.63461538461538458</v>
      </c>
      <c r="AC17" s="24">
        <f t="shared" si="1"/>
        <v>0.36538461538461536</v>
      </c>
    </row>
    <row r="18" spans="1:29" ht="15.75" thickBot="1" x14ac:dyDescent="0.3">
      <c r="A18" s="9" t="s">
        <v>2</v>
      </c>
      <c r="B18" s="7">
        <v>3.4421768707482991</v>
      </c>
      <c r="C18" s="5"/>
      <c r="D18" s="9" t="s">
        <v>1</v>
      </c>
      <c r="E18" s="7">
        <v>20.993197278911566</v>
      </c>
      <c r="O18" s="16" t="s">
        <v>26</v>
      </c>
      <c r="P18" s="16">
        <v>30</v>
      </c>
      <c r="U18" s="16" t="s">
        <v>26</v>
      </c>
      <c r="V18" s="16">
        <v>22</v>
      </c>
    </row>
    <row r="19" spans="1:29" x14ac:dyDescent="0.25">
      <c r="A19" s="9" t="s">
        <v>2</v>
      </c>
      <c r="B19" s="7">
        <v>28.823129251700678</v>
      </c>
      <c r="C19" s="5"/>
      <c r="D19" s="9" t="s">
        <v>1</v>
      </c>
      <c r="E19" s="7">
        <v>23.789115646258502</v>
      </c>
    </row>
    <row r="20" spans="1:29" x14ac:dyDescent="0.25">
      <c r="A20" s="9" t="s">
        <v>2</v>
      </c>
      <c r="B20" s="7">
        <v>27.938775510204081</v>
      </c>
      <c r="C20" s="5"/>
      <c r="D20" s="9" t="s">
        <v>1</v>
      </c>
      <c r="E20" s="7">
        <v>20.8843537414966</v>
      </c>
    </row>
    <row r="21" spans="1:29" x14ac:dyDescent="0.25">
      <c r="A21" s="9" t="s">
        <v>2</v>
      </c>
      <c r="B21" s="7">
        <v>24.523809523809522</v>
      </c>
      <c r="C21" s="5"/>
      <c r="D21" s="9" t="s">
        <v>1</v>
      </c>
      <c r="E21" s="7">
        <v>15.272108843537415</v>
      </c>
    </row>
    <row r="22" spans="1:29" x14ac:dyDescent="0.25">
      <c r="A22" s="9" t="s">
        <v>2</v>
      </c>
      <c r="B22" s="7">
        <v>19.299319727891156</v>
      </c>
      <c r="C22" s="5"/>
      <c r="D22" s="9" t="s">
        <v>1</v>
      </c>
      <c r="E22" s="7">
        <v>17.285714285714285</v>
      </c>
    </row>
    <row r="23" spans="1:29" x14ac:dyDescent="0.25">
      <c r="A23" s="9" t="s">
        <v>2</v>
      </c>
      <c r="B23" s="7">
        <v>20.680272108843536</v>
      </c>
      <c r="C23" s="5"/>
      <c r="D23" s="9" t="s">
        <v>1</v>
      </c>
      <c r="E23" s="7">
        <v>26.088435374149661</v>
      </c>
    </row>
    <row r="24" spans="1:29" x14ac:dyDescent="0.25">
      <c r="A24" s="9" t="s">
        <v>2</v>
      </c>
      <c r="B24" s="7">
        <v>20.482993197278912</v>
      </c>
      <c r="C24" s="5"/>
      <c r="D24" s="9" t="s">
        <v>1</v>
      </c>
      <c r="E24" s="7">
        <v>23.877551020408166</v>
      </c>
    </row>
    <row r="25" spans="1:29" x14ac:dyDescent="0.25">
      <c r="A25" s="9" t="s">
        <v>2</v>
      </c>
      <c r="B25" s="7">
        <v>24.224489795918366</v>
      </c>
      <c r="C25" s="5"/>
      <c r="D25" s="9" t="s">
        <v>1</v>
      </c>
      <c r="E25" s="7">
        <v>30.585034013605444</v>
      </c>
    </row>
    <row r="26" spans="1:29" x14ac:dyDescent="0.25">
      <c r="A26" s="9" t="s">
        <v>2</v>
      </c>
      <c r="B26" s="7">
        <v>15.170068027210885</v>
      </c>
      <c r="C26" s="5"/>
      <c r="D26" s="9" t="s">
        <v>1</v>
      </c>
      <c r="E26" s="7">
        <v>26.414965986394556</v>
      </c>
    </row>
    <row r="27" spans="1:29" x14ac:dyDescent="0.25">
      <c r="A27" s="9" t="s">
        <v>2</v>
      </c>
      <c r="B27" s="7">
        <v>19.374149659863946</v>
      </c>
      <c r="C27" s="5"/>
      <c r="D27" s="9" t="s">
        <v>1</v>
      </c>
      <c r="E27" s="7">
        <v>19.462585034013607</v>
      </c>
    </row>
    <row r="28" spans="1:29" x14ac:dyDescent="0.25">
      <c r="A28" s="9" t="s">
        <v>2</v>
      </c>
      <c r="B28" s="7">
        <v>19.462585034013607</v>
      </c>
      <c r="C28" s="5"/>
      <c r="D28" s="9" t="s">
        <v>1</v>
      </c>
      <c r="E28" s="7">
        <v>21.401360544217688</v>
      </c>
    </row>
    <row r="29" spans="1:29" x14ac:dyDescent="0.25">
      <c r="A29" s="4" t="s">
        <v>2</v>
      </c>
      <c r="B29" s="7">
        <v>23.802721088435376</v>
      </c>
      <c r="C29" s="5"/>
      <c r="D29" s="9" t="s">
        <v>1</v>
      </c>
      <c r="E29" s="7">
        <v>20.435374149659864</v>
      </c>
    </row>
    <row r="30" spans="1:29" x14ac:dyDescent="0.25">
      <c r="A30" s="9" t="s">
        <v>2</v>
      </c>
      <c r="B30" s="7">
        <v>25.836734693877549</v>
      </c>
      <c r="C30" s="5"/>
      <c r="D30" s="9" t="s">
        <v>1</v>
      </c>
      <c r="E30" s="7">
        <v>29.231292517006803</v>
      </c>
    </row>
    <row r="31" spans="1:29" x14ac:dyDescent="0.25">
      <c r="A31" s="9" t="s">
        <v>2</v>
      </c>
      <c r="B31" s="7">
        <v>25.605442176870749</v>
      </c>
      <c r="C31" s="5"/>
      <c r="D31" s="9" t="s">
        <v>1</v>
      </c>
      <c r="E31" s="7">
        <v>24.482993197278912</v>
      </c>
    </row>
    <row r="32" spans="1:29" x14ac:dyDescent="0.25">
      <c r="A32" s="9" t="s">
        <v>2</v>
      </c>
      <c r="B32" s="7">
        <v>17.163265306122451</v>
      </c>
      <c r="C32" s="5"/>
      <c r="D32" s="9" t="s">
        <v>1</v>
      </c>
      <c r="E32" s="7">
        <v>21.687074829931973</v>
      </c>
    </row>
    <row r="33" spans="1:5" x14ac:dyDescent="0.25">
      <c r="A33" s="9" t="s">
        <v>2</v>
      </c>
      <c r="B33" s="7">
        <v>24.768707482993197</v>
      </c>
      <c r="C33" s="5"/>
      <c r="D33" s="9" t="s">
        <v>1</v>
      </c>
      <c r="E33" s="7">
        <v>19.993197278911566</v>
      </c>
    </row>
    <row r="34" spans="1:5" x14ac:dyDescent="0.25">
      <c r="A34" s="9" t="s">
        <v>2</v>
      </c>
      <c r="B34" s="7">
        <v>21.537414965986397</v>
      </c>
      <c r="C34" s="5"/>
      <c r="D34" s="9" t="s">
        <v>1</v>
      </c>
      <c r="E34" s="7">
        <v>21.721088435374149</v>
      </c>
    </row>
    <row r="35" spans="1:5" x14ac:dyDescent="0.25">
      <c r="A35" s="9" t="s">
        <v>2</v>
      </c>
      <c r="B35" s="7">
        <v>25.020408163265309</v>
      </c>
      <c r="C35" s="5"/>
      <c r="D35" s="9" t="s">
        <v>1</v>
      </c>
      <c r="E35" s="7">
        <v>17.727891156462583</v>
      </c>
    </row>
    <row r="36" spans="1:5" x14ac:dyDescent="0.25">
      <c r="A36" s="9" t="s">
        <v>2</v>
      </c>
      <c r="B36" s="7">
        <v>18.931972789115644</v>
      </c>
      <c r="C36" s="5"/>
      <c r="D36" s="9" t="s">
        <v>1</v>
      </c>
      <c r="E36" s="7">
        <v>28.863945578231291</v>
      </c>
    </row>
    <row r="37" spans="1:5" x14ac:dyDescent="0.25">
      <c r="A37" s="9" t="s">
        <v>2</v>
      </c>
      <c r="B37" s="7">
        <v>28.346938775510207</v>
      </c>
      <c r="C37" s="5"/>
      <c r="D37" s="9" t="s">
        <v>1</v>
      </c>
      <c r="E37" s="7">
        <v>22.136054421768709</v>
      </c>
    </row>
    <row r="38" spans="1:5" x14ac:dyDescent="0.25">
      <c r="A38" s="9" t="s">
        <v>2</v>
      </c>
      <c r="B38" s="7">
        <v>22.632653061224492</v>
      </c>
      <c r="C38" s="5"/>
      <c r="D38" s="9" t="s">
        <v>1</v>
      </c>
      <c r="E38" s="7">
        <v>27.442176870748302</v>
      </c>
    </row>
    <row r="39" spans="1:5" x14ac:dyDescent="0.25">
      <c r="A39" s="9" t="s">
        <v>2</v>
      </c>
      <c r="B39" s="7">
        <v>6.4081632653061229</v>
      </c>
      <c r="C39" s="5"/>
      <c r="D39" s="9" t="s">
        <v>1</v>
      </c>
      <c r="E39" s="7">
        <v>22.680272108843539</v>
      </c>
    </row>
    <row r="40" spans="1:5" x14ac:dyDescent="0.25">
      <c r="A40" s="9" t="s">
        <v>2</v>
      </c>
      <c r="B40" s="7">
        <v>26.782312925170068</v>
      </c>
      <c r="C40" s="5"/>
      <c r="D40" s="9" t="s">
        <v>1</v>
      </c>
      <c r="E40" s="7">
        <v>21.904761904761909</v>
      </c>
    </row>
    <row r="41" spans="1:5" x14ac:dyDescent="0.25">
      <c r="A41" s="4" t="s">
        <v>2</v>
      </c>
      <c r="B41" s="7">
        <v>30.197278911564627</v>
      </c>
      <c r="C41" s="5"/>
      <c r="D41" s="9" t="s">
        <v>1</v>
      </c>
      <c r="E41" s="7">
        <v>29.394557823129254</v>
      </c>
    </row>
    <row r="42" spans="1:5" x14ac:dyDescent="0.25">
      <c r="A42" s="9" t="s">
        <v>2</v>
      </c>
      <c r="B42" s="7">
        <v>25.904761904761905</v>
      </c>
      <c r="C42" s="5"/>
      <c r="D42" s="9" t="s">
        <v>1</v>
      </c>
      <c r="E42" s="7">
        <v>25.020408163265309</v>
      </c>
    </row>
    <row r="43" spans="1:5" x14ac:dyDescent="0.25">
      <c r="A43" s="9" t="s">
        <v>2</v>
      </c>
      <c r="B43" s="7">
        <v>25.65986394557823</v>
      </c>
      <c r="C43" s="5"/>
      <c r="D43" s="9" t="s">
        <v>1</v>
      </c>
      <c r="E43" s="7">
        <v>26.408163265306122</v>
      </c>
    </row>
    <row r="44" spans="1:5" x14ac:dyDescent="0.25">
      <c r="A44" s="9" t="s">
        <v>2</v>
      </c>
      <c r="B44" s="7">
        <v>18.646258503401359</v>
      </c>
      <c r="C44" s="5"/>
      <c r="D44" s="9" t="s">
        <v>1</v>
      </c>
      <c r="E44" s="7">
        <v>23.020408163265309</v>
      </c>
    </row>
    <row r="45" spans="1:5" x14ac:dyDescent="0.25">
      <c r="A45" s="9" t="s">
        <v>2</v>
      </c>
      <c r="B45" s="7">
        <v>32.414965986394556</v>
      </c>
      <c r="C45" s="5"/>
      <c r="D45" s="9" t="s">
        <v>1</v>
      </c>
      <c r="E45" s="7">
        <v>23.673469387755102</v>
      </c>
    </row>
    <row r="46" spans="1:5" x14ac:dyDescent="0.25">
      <c r="A46" s="9" t="s">
        <v>2</v>
      </c>
      <c r="B46" s="7">
        <v>22.605442176870746</v>
      </c>
      <c r="C46" s="5"/>
      <c r="D46" s="9" t="s">
        <v>1</v>
      </c>
      <c r="E46" s="7">
        <v>26.448979591836736</v>
      </c>
    </row>
    <row r="47" spans="1:5" x14ac:dyDescent="0.25">
      <c r="A47" s="9" t="s">
        <v>2</v>
      </c>
      <c r="B47" s="7">
        <v>24.700680272108844</v>
      </c>
      <c r="C47" s="5"/>
      <c r="D47" s="9" t="s">
        <v>1</v>
      </c>
      <c r="E47" s="7">
        <v>22.931972789115648</v>
      </c>
    </row>
    <row r="48" spans="1:5" x14ac:dyDescent="0.25">
      <c r="A48" s="9" t="s">
        <v>2</v>
      </c>
      <c r="B48" s="7">
        <v>21.551020408163264</v>
      </c>
      <c r="C48" s="5"/>
      <c r="D48" s="4" t="s">
        <v>1</v>
      </c>
      <c r="E48" s="7">
        <v>29.360544217687075</v>
      </c>
    </row>
    <row r="49" spans="1:5" x14ac:dyDescent="0.25">
      <c r="A49" s="9" t="s">
        <v>2</v>
      </c>
      <c r="B49" s="7">
        <v>23.564625850340136</v>
      </c>
      <c r="C49" s="5"/>
      <c r="D49" s="9" t="s">
        <v>1</v>
      </c>
      <c r="E49" s="7">
        <v>27.027210884353739</v>
      </c>
    </row>
    <row r="50" spans="1:5" x14ac:dyDescent="0.25">
      <c r="A50" s="4" t="s">
        <v>2</v>
      </c>
      <c r="B50" s="7">
        <v>17.496598639455783</v>
      </c>
      <c r="C50" s="5"/>
      <c r="D50" s="9" t="s">
        <v>1</v>
      </c>
      <c r="E50" s="7">
        <v>24.768707482993197</v>
      </c>
    </row>
    <row r="51" spans="1:5" x14ac:dyDescent="0.25">
      <c r="A51" s="9" t="s">
        <v>2</v>
      </c>
      <c r="B51" s="7">
        <v>34.897959183673471</v>
      </c>
      <c r="C51" s="5"/>
      <c r="D51" s="9" t="s">
        <v>1</v>
      </c>
      <c r="E51" s="7">
        <v>24.918367346938776</v>
      </c>
    </row>
    <row r="52" spans="1:5" x14ac:dyDescent="0.25">
      <c r="A52" s="9" t="s">
        <v>2</v>
      </c>
      <c r="B52" s="7">
        <v>31.979591836734691</v>
      </c>
      <c r="C52" s="5"/>
      <c r="D52" s="9" t="s">
        <v>1</v>
      </c>
      <c r="E52" s="7">
        <v>17.496598639455783</v>
      </c>
    </row>
    <row r="53" spans="1:5" x14ac:dyDescent="0.25">
      <c r="A53" s="9" t="s">
        <v>2</v>
      </c>
      <c r="B53" s="7">
        <v>20.965986394557824</v>
      </c>
      <c r="C53" s="5"/>
      <c r="D53" s="9" t="s">
        <v>1</v>
      </c>
      <c r="E53" s="7">
        <v>25.401360544217688</v>
      </c>
    </row>
    <row r="54" spans="1:5" x14ac:dyDescent="0.25">
      <c r="A54" s="9" t="s">
        <v>2</v>
      </c>
      <c r="B54" s="7">
        <v>12.843537414965986</v>
      </c>
      <c r="C54" s="5"/>
      <c r="D54" s="9" t="s">
        <v>1</v>
      </c>
      <c r="E54" s="7">
        <v>30</v>
      </c>
    </row>
    <row r="55" spans="1:5" x14ac:dyDescent="0.25">
      <c r="A55" s="9" t="s">
        <v>2</v>
      </c>
      <c r="B55" s="7">
        <v>22.721088435374149</v>
      </c>
      <c r="C55" s="5"/>
      <c r="D55" s="9" t="s">
        <v>1</v>
      </c>
      <c r="E55" s="7">
        <v>32.680272108843539</v>
      </c>
    </row>
    <row r="56" spans="1:5" x14ac:dyDescent="0.25">
      <c r="A56" s="4" t="s">
        <v>2</v>
      </c>
      <c r="B56" s="7">
        <v>18.945578231292519</v>
      </c>
      <c r="C56" s="5"/>
      <c r="D56" s="9" t="s">
        <v>1</v>
      </c>
      <c r="E56" s="7">
        <v>23.564625850340136</v>
      </c>
    </row>
    <row r="57" spans="1:5" x14ac:dyDescent="0.25">
      <c r="A57" s="9" t="s">
        <v>2</v>
      </c>
      <c r="B57" s="7">
        <v>21.911564625850342</v>
      </c>
      <c r="C57" s="5"/>
      <c r="D57" s="9" t="s">
        <v>1</v>
      </c>
      <c r="E57" s="7">
        <v>22.489795918367349</v>
      </c>
    </row>
    <row r="58" spans="1:5" x14ac:dyDescent="0.25">
      <c r="A58" s="9" t="s">
        <v>2</v>
      </c>
      <c r="B58" s="7">
        <v>16.07482993197279</v>
      </c>
      <c r="C58" s="5"/>
      <c r="D58" s="9" t="s">
        <v>1</v>
      </c>
      <c r="E58" s="7">
        <v>34.34013605442177</v>
      </c>
    </row>
    <row r="59" spans="1:5" x14ac:dyDescent="0.25">
      <c r="A59" s="9" t="s">
        <v>2</v>
      </c>
      <c r="B59" s="7">
        <v>28.836734693877553</v>
      </c>
      <c r="C59" s="5"/>
      <c r="D59" s="9" t="s">
        <v>1</v>
      </c>
      <c r="E59" s="7">
        <v>15.408163265306122</v>
      </c>
    </row>
    <row r="60" spans="1:5" x14ac:dyDescent="0.25">
      <c r="A60" s="9" t="s">
        <v>2</v>
      </c>
      <c r="B60" s="7">
        <v>24.489795918367346</v>
      </c>
      <c r="C60" s="5"/>
      <c r="D60" s="9" t="s">
        <v>1</v>
      </c>
      <c r="E60" s="7">
        <v>21.823129251700678</v>
      </c>
    </row>
    <row r="61" spans="1:5" x14ac:dyDescent="0.25">
      <c r="A61" s="9" t="s">
        <v>2</v>
      </c>
      <c r="B61" s="7">
        <v>21.714285714285715</v>
      </c>
      <c r="C61" s="5"/>
      <c r="D61" s="9" t="s">
        <v>1</v>
      </c>
      <c r="E61" s="7">
        <v>26.843537414965986</v>
      </c>
    </row>
    <row r="62" spans="1:5" x14ac:dyDescent="0.25">
      <c r="A62" s="9" t="s">
        <v>2</v>
      </c>
      <c r="B62" s="7">
        <v>21</v>
      </c>
      <c r="C62" s="5"/>
      <c r="D62" s="9" t="s">
        <v>1</v>
      </c>
      <c r="E62" s="7">
        <v>23.829931972789115</v>
      </c>
    </row>
    <row r="63" spans="1:5" x14ac:dyDescent="0.25">
      <c r="A63" s="9" t="s">
        <v>2</v>
      </c>
      <c r="B63" s="7">
        <v>24.054421768707481</v>
      </c>
      <c r="C63" s="5"/>
      <c r="D63" s="4" t="s">
        <v>1</v>
      </c>
      <c r="E63" s="7">
        <v>29.741496598639454</v>
      </c>
    </row>
    <row r="64" spans="1:5" x14ac:dyDescent="0.25">
      <c r="A64" s="9" t="s">
        <v>2</v>
      </c>
      <c r="B64" s="7">
        <v>11.496598639455781</v>
      </c>
      <c r="C64" s="5"/>
      <c r="D64" s="9" t="s">
        <v>1</v>
      </c>
      <c r="E64" s="7">
        <v>30.319727891156464</v>
      </c>
    </row>
    <row r="65" spans="1:5" x14ac:dyDescent="0.25">
      <c r="A65" s="9" t="s">
        <v>2</v>
      </c>
      <c r="B65" s="7">
        <v>27.727891156462583</v>
      </c>
      <c r="C65" s="5"/>
      <c r="D65" s="9" t="s">
        <v>1</v>
      </c>
      <c r="E65" s="7">
        <v>29.231292517006803</v>
      </c>
    </row>
    <row r="66" spans="1:5" x14ac:dyDescent="0.25">
      <c r="A66" s="9" t="s">
        <v>2</v>
      </c>
      <c r="B66" s="7">
        <v>25.591836734693878</v>
      </c>
      <c r="C66" s="5"/>
      <c r="D66" s="9" t="s">
        <v>1</v>
      </c>
      <c r="E66" s="7">
        <v>27.367346938775508</v>
      </c>
    </row>
    <row r="67" spans="1:5" x14ac:dyDescent="0.25">
      <c r="A67" s="9" t="s">
        <v>2</v>
      </c>
      <c r="B67" s="7">
        <v>28.782312925170071</v>
      </c>
      <c r="C67" s="5"/>
      <c r="D67" s="9" t="s">
        <v>1</v>
      </c>
      <c r="E67" s="7">
        <v>28.217687074829929</v>
      </c>
    </row>
    <row r="68" spans="1:5" x14ac:dyDescent="0.25">
      <c r="A68" s="9" t="s">
        <v>2</v>
      </c>
      <c r="B68" s="7">
        <v>20.591836734693878</v>
      </c>
      <c r="C68" s="5"/>
      <c r="D68" s="9" t="s">
        <v>1</v>
      </c>
      <c r="E68" s="7">
        <v>31.394557823129251</v>
      </c>
    </row>
    <row r="69" spans="1:5" x14ac:dyDescent="0.25">
      <c r="A69" s="9" t="s">
        <v>2</v>
      </c>
      <c r="B69" s="7">
        <v>25.428571428571431</v>
      </c>
      <c r="C69" s="5"/>
      <c r="D69" s="9" t="s">
        <v>1</v>
      </c>
      <c r="E69" s="7">
        <v>30.802721088435376</v>
      </c>
    </row>
    <row r="70" spans="1:5" x14ac:dyDescent="0.25">
      <c r="A70" s="9" t="s">
        <v>2</v>
      </c>
      <c r="B70" s="7">
        <v>18.836734693877553</v>
      </c>
      <c r="C70" s="5"/>
      <c r="D70" s="9" t="s">
        <v>1</v>
      </c>
      <c r="E70" s="7">
        <v>27.952380952380956</v>
      </c>
    </row>
    <row r="71" spans="1:5" x14ac:dyDescent="0.25">
      <c r="A71" s="9" t="s">
        <v>2</v>
      </c>
      <c r="B71" s="7">
        <v>34.904761904761905</v>
      </c>
      <c r="C71" s="5"/>
      <c r="D71" s="9" t="s">
        <v>1</v>
      </c>
      <c r="E71" s="7">
        <v>24.80952380952381</v>
      </c>
    </row>
    <row r="72" spans="1:5" x14ac:dyDescent="0.25">
      <c r="A72" s="9" t="s">
        <v>2</v>
      </c>
      <c r="B72" s="7">
        <v>23.829931972789115</v>
      </c>
      <c r="C72" s="5"/>
      <c r="D72" s="9" t="s">
        <v>1</v>
      </c>
      <c r="E72" s="7">
        <v>23.197278911564627</v>
      </c>
    </row>
    <row r="73" spans="1:5" x14ac:dyDescent="0.25">
      <c r="A73" s="4" t="s">
        <v>2</v>
      </c>
      <c r="B73" s="7">
        <v>26.748299319727892</v>
      </c>
      <c r="C73" s="5"/>
      <c r="D73" s="9" t="s">
        <v>1</v>
      </c>
      <c r="E73" s="7">
        <v>19.210884353741495</v>
      </c>
    </row>
    <row r="74" spans="1:5" x14ac:dyDescent="0.25">
      <c r="A74" s="9" t="s">
        <v>2</v>
      </c>
      <c r="B74" s="7">
        <v>16.326530612244898</v>
      </c>
      <c r="C74" s="5"/>
      <c r="D74" s="9" t="s">
        <v>1</v>
      </c>
      <c r="E74" s="7">
        <v>29.544217687074831</v>
      </c>
    </row>
    <row r="75" spans="1:5" x14ac:dyDescent="0.25">
      <c r="A75" s="9" t="s">
        <v>2</v>
      </c>
      <c r="B75" s="7">
        <v>23.8843537414966</v>
      </c>
      <c r="C75" s="5"/>
      <c r="D75" s="9" t="s">
        <v>1</v>
      </c>
      <c r="E75" s="7">
        <v>25.435374149659864</v>
      </c>
    </row>
    <row r="76" spans="1:5" x14ac:dyDescent="0.25">
      <c r="A76" s="9" t="s">
        <v>2</v>
      </c>
      <c r="B76" s="7">
        <v>28.972789115646261</v>
      </c>
      <c r="C76" s="5"/>
      <c r="D76" s="9" t="s">
        <v>1</v>
      </c>
      <c r="E76" s="7">
        <v>20.578231292517007</v>
      </c>
    </row>
    <row r="77" spans="1:5" x14ac:dyDescent="0.25">
      <c r="A77" s="9" t="s">
        <v>2</v>
      </c>
      <c r="B77" s="7">
        <v>23.73469387755102</v>
      </c>
      <c r="C77" s="5"/>
      <c r="D77" s="9" t="s">
        <v>1</v>
      </c>
      <c r="E77" s="7">
        <v>13.65986394557823</v>
      </c>
    </row>
    <row r="78" spans="1:5" x14ac:dyDescent="0.25">
      <c r="A78" s="9" t="s">
        <v>2</v>
      </c>
      <c r="B78" s="7">
        <v>22.07482993197279</v>
      </c>
      <c r="C78" s="5"/>
      <c r="D78" s="9" t="s">
        <v>1</v>
      </c>
      <c r="E78" s="7">
        <v>29.353741496598641</v>
      </c>
    </row>
    <row r="79" spans="1:5" x14ac:dyDescent="0.25">
      <c r="A79" s="9" t="s">
        <v>2</v>
      </c>
      <c r="B79" s="7">
        <v>26.891156462585034</v>
      </c>
      <c r="C79" s="5"/>
      <c r="D79" s="9" t="s">
        <v>1</v>
      </c>
      <c r="E79" s="7">
        <v>28.863945578231291</v>
      </c>
    </row>
    <row r="80" spans="1:5" x14ac:dyDescent="0.25">
      <c r="A80" s="9" t="s">
        <v>2</v>
      </c>
      <c r="B80" s="7">
        <v>28.231292517006803</v>
      </c>
      <c r="C80" s="5"/>
      <c r="D80" s="9" t="s">
        <v>1</v>
      </c>
      <c r="E80" s="7">
        <v>20.115646258503403</v>
      </c>
    </row>
    <row r="81" spans="1:5" x14ac:dyDescent="0.25">
      <c r="A81" s="9" t="s">
        <v>2</v>
      </c>
      <c r="B81" s="7">
        <v>27.455782312925169</v>
      </c>
      <c r="C81" s="5"/>
      <c r="D81" s="9" t="s">
        <v>1</v>
      </c>
      <c r="E81" s="7">
        <v>34.897959183673471</v>
      </c>
    </row>
    <row r="82" spans="1:5" x14ac:dyDescent="0.25">
      <c r="A82" s="9" t="s">
        <v>2</v>
      </c>
      <c r="B82" s="7">
        <v>26.721088435374153</v>
      </c>
      <c r="C82" s="5"/>
      <c r="D82" s="9" t="s">
        <v>1</v>
      </c>
      <c r="E82" s="7">
        <v>27.360544217687075</v>
      </c>
    </row>
    <row r="83" spans="1:5" x14ac:dyDescent="0.25">
      <c r="A83" s="9" t="s">
        <v>2</v>
      </c>
      <c r="B83" s="7"/>
      <c r="C83" s="5"/>
      <c r="D83" s="9" t="s">
        <v>1</v>
      </c>
      <c r="E83" s="7">
        <v>28.77551020408163</v>
      </c>
    </row>
    <row r="84" spans="1:5" x14ac:dyDescent="0.25">
      <c r="A84" s="9" t="s">
        <v>2</v>
      </c>
      <c r="B84" s="7">
        <v>24.836734693877549</v>
      </c>
      <c r="C84" s="5"/>
      <c r="D84" s="9" t="s">
        <v>1</v>
      </c>
      <c r="E84" s="7">
        <v>23.625850340136054</v>
      </c>
    </row>
    <row r="85" spans="1:5" x14ac:dyDescent="0.25">
      <c r="A85" s="9" t="s">
        <v>2</v>
      </c>
      <c r="B85" s="7">
        <v>28.013605442176871</v>
      </c>
      <c r="C85" s="5"/>
      <c r="D85" s="9" t="s">
        <v>1</v>
      </c>
      <c r="E85" s="7">
        <v>20.476190476190478</v>
      </c>
    </row>
    <row r="86" spans="1:5" x14ac:dyDescent="0.25">
      <c r="A86" s="4" t="s">
        <v>2</v>
      </c>
      <c r="B86" s="7">
        <v>30.30612244897959</v>
      </c>
      <c r="C86" s="5"/>
      <c r="D86" s="9" t="s">
        <v>1</v>
      </c>
      <c r="E86" s="7">
        <v>34.945578231292515</v>
      </c>
    </row>
    <row r="87" spans="1:5" x14ac:dyDescent="0.25">
      <c r="A87" s="9" t="s">
        <v>2</v>
      </c>
      <c r="B87" s="7">
        <v>22.707482993197281</v>
      </c>
      <c r="C87" s="5"/>
      <c r="D87" s="9" t="s">
        <v>1</v>
      </c>
      <c r="E87" s="7">
        <v>28.870748299319725</v>
      </c>
    </row>
    <row r="88" spans="1:5" x14ac:dyDescent="0.25">
      <c r="A88" s="9" t="s">
        <v>2</v>
      </c>
      <c r="B88" s="7">
        <v>27.680272108843536</v>
      </c>
      <c r="C88" s="5"/>
      <c r="D88" s="9" t="s">
        <v>1</v>
      </c>
      <c r="E88" s="7">
        <v>19.727891156462587</v>
      </c>
    </row>
    <row r="89" spans="1:5" x14ac:dyDescent="0.25">
      <c r="A89" s="9" t="s">
        <v>2</v>
      </c>
      <c r="B89" s="7">
        <v>26.26530612244898</v>
      </c>
      <c r="C89" s="5"/>
      <c r="D89" s="9" t="s">
        <v>1</v>
      </c>
      <c r="E89" s="7">
        <v>20.496598639455783</v>
      </c>
    </row>
    <row r="90" spans="1:5" x14ac:dyDescent="0.25">
      <c r="A90" s="4" t="s">
        <v>2</v>
      </c>
      <c r="B90" s="7">
        <v>19.721088435374149</v>
      </c>
      <c r="C90" s="5"/>
      <c r="D90" s="9" t="s">
        <v>1</v>
      </c>
      <c r="E90" s="7">
        <v>23.61904761904762</v>
      </c>
    </row>
    <row r="91" spans="1:5" x14ac:dyDescent="0.25">
      <c r="A91" s="9" t="s">
        <v>2</v>
      </c>
      <c r="B91" s="7">
        <v>27.414965986394556</v>
      </c>
      <c r="C91" s="5"/>
      <c r="D91" s="9" t="s">
        <v>1</v>
      </c>
      <c r="E91" s="7">
        <v>23.081632653061224</v>
      </c>
    </row>
    <row r="92" spans="1:5" x14ac:dyDescent="0.25">
      <c r="A92" s="9" t="s">
        <v>2</v>
      </c>
      <c r="B92" s="7">
        <v>24.50340136054422</v>
      </c>
      <c r="C92" s="5"/>
      <c r="D92" s="9" t="s">
        <v>1</v>
      </c>
      <c r="E92" s="7">
        <v>31.50340136054422</v>
      </c>
    </row>
    <row r="93" spans="1:5" x14ac:dyDescent="0.25">
      <c r="A93" s="9" t="s">
        <v>2</v>
      </c>
      <c r="B93" s="7">
        <v>30.442176870748298</v>
      </c>
      <c r="C93" s="5"/>
      <c r="D93" s="9" t="s">
        <v>1</v>
      </c>
      <c r="E93" s="7">
        <v>28.238095238095237</v>
      </c>
    </row>
    <row r="94" spans="1:5" x14ac:dyDescent="0.25">
      <c r="A94" s="9" t="s">
        <v>2</v>
      </c>
      <c r="B94" s="7"/>
      <c r="C94" s="5"/>
      <c r="D94" s="9" t="s">
        <v>1</v>
      </c>
      <c r="E94" s="7">
        <v>22.503401360544217</v>
      </c>
    </row>
    <row r="95" spans="1:5" x14ac:dyDescent="0.25">
      <c r="A95" s="4" t="s">
        <v>2</v>
      </c>
      <c r="B95" s="7">
        <v>23.938775510204081</v>
      </c>
      <c r="C95" s="5"/>
      <c r="D95" s="9" t="s">
        <v>1</v>
      </c>
      <c r="E95" s="7">
        <v>25.462585034013607</v>
      </c>
    </row>
    <row r="96" spans="1:5" x14ac:dyDescent="0.25">
      <c r="A96" s="9" t="s">
        <v>2</v>
      </c>
      <c r="B96" s="7">
        <v>27.210884353741498</v>
      </c>
      <c r="C96" s="5"/>
      <c r="D96" s="9" t="s">
        <v>1</v>
      </c>
      <c r="E96" s="7">
        <v>24.408163265306126</v>
      </c>
    </row>
    <row r="97" spans="1:5" x14ac:dyDescent="0.25">
      <c r="A97" s="4" t="s">
        <v>2</v>
      </c>
      <c r="B97" s="7">
        <v>29.000000000000004</v>
      </c>
      <c r="C97" s="5"/>
      <c r="D97" s="9" t="s">
        <v>1</v>
      </c>
      <c r="E97" s="7">
        <v>14.387755102040815</v>
      </c>
    </row>
    <row r="98" spans="1:5" x14ac:dyDescent="0.25">
      <c r="A98" s="4" t="s">
        <v>2</v>
      </c>
      <c r="B98" s="7">
        <v>29.850340136054424</v>
      </c>
      <c r="C98" s="5"/>
      <c r="D98" s="9" t="s">
        <v>1</v>
      </c>
      <c r="E98" s="7">
        <v>26.510204081632654</v>
      </c>
    </row>
    <row r="99" spans="1:5" x14ac:dyDescent="0.25">
      <c r="A99" s="9" t="s">
        <v>2</v>
      </c>
      <c r="B99" s="7">
        <v>27.210884353741498</v>
      </c>
      <c r="C99" s="5"/>
      <c r="D99" s="9" t="s">
        <v>1</v>
      </c>
      <c r="E99" s="7">
        <v>22.367346938775512</v>
      </c>
    </row>
    <row r="100" spans="1:5" x14ac:dyDescent="0.25">
      <c r="A100" s="9" t="s">
        <v>2</v>
      </c>
      <c r="B100" s="7">
        <v>29.136054421768709</v>
      </c>
      <c r="C100" s="5"/>
      <c r="D100" s="9" t="s">
        <v>1</v>
      </c>
      <c r="E100" s="7">
        <v>21.891156462585034</v>
      </c>
    </row>
    <row r="101" spans="1:5" x14ac:dyDescent="0.25">
      <c r="A101" s="9" t="s">
        <v>2</v>
      </c>
      <c r="B101" s="7">
        <v>30.945578231292519</v>
      </c>
      <c r="C101" s="5"/>
      <c r="D101" s="9" t="s">
        <v>1</v>
      </c>
      <c r="E101" s="7">
        <v>20.374149659863946</v>
      </c>
    </row>
    <row r="102" spans="1:5" x14ac:dyDescent="0.25">
      <c r="A102" s="9" t="s">
        <v>2</v>
      </c>
      <c r="B102" s="7">
        <v>28.367346938775512</v>
      </c>
      <c r="C102" s="5"/>
      <c r="D102" s="9" t="s">
        <v>1</v>
      </c>
      <c r="E102" s="7">
        <v>25.870748299319729</v>
      </c>
    </row>
    <row r="103" spans="1:5" x14ac:dyDescent="0.25">
      <c r="A103" s="9" t="s">
        <v>2</v>
      </c>
      <c r="B103" s="7">
        <v>23.04081632653061</v>
      </c>
      <c r="C103" s="5"/>
      <c r="D103" s="9" t="s">
        <v>1</v>
      </c>
      <c r="E103" s="7">
        <v>21.632653061224492</v>
      </c>
    </row>
    <row r="104" spans="1:5" x14ac:dyDescent="0.25">
      <c r="A104" s="9" t="s">
        <v>2</v>
      </c>
      <c r="B104" s="7">
        <v>31.795918367346939</v>
      </c>
      <c r="C104" s="5"/>
      <c r="D104" s="9" t="s">
        <v>1</v>
      </c>
      <c r="E104" s="7">
        <v>24.945578231292519</v>
      </c>
    </row>
    <row r="105" spans="1:5" x14ac:dyDescent="0.25">
      <c r="A105" s="9" t="s">
        <v>2</v>
      </c>
      <c r="B105" s="7">
        <v>26.081632653061227</v>
      </c>
      <c r="C105" s="5"/>
      <c r="D105" s="9" t="s">
        <v>1</v>
      </c>
      <c r="E105" s="7">
        <v>23.714285714285715</v>
      </c>
    </row>
    <row r="106" spans="1:5" x14ac:dyDescent="0.25">
      <c r="A106" s="9" t="s">
        <v>2</v>
      </c>
      <c r="B106" s="7">
        <v>22.061224489795919</v>
      </c>
      <c r="C106" s="5"/>
      <c r="D106" s="9" t="s">
        <v>1</v>
      </c>
      <c r="E106" s="7">
        <v>30.857142857142858</v>
      </c>
    </row>
    <row r="107" spans="1:5" x14ac:dyDescent="0.25">
      <c r="A107" s="9" t="s">
        <v>2</v>
      </c>
      <c r="B107" s="7">
        <v>32.557823129251702</v>
      </c>
      <c r="C107" s="5"/>
      <c r="D107" s="9" t="s">
        <v>1</v>
      </c>
      <c r="E107" s="7">
        <v>27.544217687074831</v>
      </c>
    </row>
    <row r="108" spans="1:5" x14ac:dyDescent="0.25">
      <c r="A108" s="9" t="s">
        <v>2</v>
      </c>
      <c r="B108" s="7">
        <v>19.65986394557823</v>
      </c>
      <c r="C108" s="5"/>
      <c r="D108" s="9" t="s">
        <v>1</v>
      </c>
      <c r="E108" s="7">
        <v>26.149659863945576</v>
      </c>
    </row>
    <row r="109" spans="1:5" x14ac:dyDescent="0.25">
      <c r="A109" s="9" t="s">
        <v>2</v>
      </c>
      <c r="B109" s="7">
        <v>27.183673469387756</v>
      </c>
      <c r="C109" s="5"/>
      <c r="D109" s="9" t="s">
        <v>1</v>
      </c>
      <c r="E109" s="7">
        <v>28.006802721088437</v>
      </c>
    </row>
    <row r="110" spans="1:5" x14ac:dyDescent="0.25">
      <c r="A110" s="9" t="s">
        <v>2</v>
      </c>
      <c r="B110" s="7">
        <v>28.925170068027214</v>
      </c>
      <c r="C110" s="5"/>
      <c r="D110" s="9" t="s">
        <v>1</v>
      </c>
      <c r="E110" s="7">
        <v>27.020408163265305</v>
      </c>
    </row>
    <row r="111" spans="1:5" x14ac:dyDescent="0.25">
      <c r="A111" s="9" t="s">
        <v>2</v>
      </c>
      <c r="B111" s="7">
        <v>30.197278911564627</v>
      </c>
      <c r="C111" s="5"/>
      <c r="D111" s="9" t="s">
        <v>1</v>
      </c>
      <c r="E111" s="7">
        <v>34.897959183673471</v>
      </c>
    </row>
    <row r="112" spans="1:5" x14ac:dyDescent="0.25">
      <c r="A112" s="9" t="s">
        <v>2</v>
      </c>
      <c r="B112" s="7">
        <v>28.938775510204081</v>
      </c>
      <c r="C112" s="5"/>
      <c r="D112" s="9" t="s">
        <v>1</v>
      </c>
      <c r="E112" s="7">
        <v>31.673469387755105</v>
      </c>
    </row>
    <row r="113" spans="1:5" x14ac:dyDescent="0.25">
      <c r="A113" s="9" t="s">
        <v>2</v>
      </c>
      <c r="B113" s="7">
        <v>34.442176870748298</v>
      </c>
      <c r="C113" s="5"/>
      <c r="D113" s="9" t="s">
        <v>1</v>
      </c>
      <c r="E113" s="7">
        <v>30.333333333333336</v>
      </c>
    </row>
    <row r="114" spans="1:5" x14ac:dyDescent="0.25">
      <c r="A114" s="9" t="s">
        <v>2</v>
      </c>
      <c r="B114" s="7">
        <v>26.34013605442177</v>
      </c>
      <c r="C114" s="5"/>
      <c r="D114" s="9" t="s">
        <v>1</v>
      </c>
      <c r="E114" s="7">
        <v>28.578231292517007</v>
      </c>
    </row>
    <row r="115" spans="1:5" x14ac:dyDescent="0.25">
      <c r="A115" s="9" t="s">
        <v>2</v>
      </c>
      <c r="B115" s="7">
        <v>30.625850340136058</v>
      </c>
      <c r="C115" s="5"/>
      <c r="D115" s="9" t="s">
        <v>1</v>
      </c>
      <c r="E115" s="7">
        <v>25.387755102040817</v>
      </c>
    </row>
    <row r="116" spans="1:5" x14ac:dyDescent="0.25">
      <c r="A116" s="9" t="s">
        <v>2</v>
      </c>
      <c r="B116" s="7">
        <v>29.482993197278915</v>
      </c>
      <c r="C116" s="5"/>
      <c r="D116" s="9" t="s">
        <v>1</v>
      </c>
      <c r="E116" s="7">
        <v>23.265306122448983</v>
      </c>
    </row>
    <row r="117" spans="1:5" x14ac:dyDescent="0.25">
      <c r="A117" s="9" t="s">
        <v>2</v>
      </c>
      <c r="B117" s="7">
        <v>29.319727891156464</v>
      </c>
      <c r="C117" s="5"/>
      <c r="D117" s="9" t="s">
        <v>1</v>
      </c>
      <c r="E117" s="7">
        <v>30.020408163265309</v>
      </c>
    </row>
    <row r="118" spans="1:5" x14ac:dyDescent="0.25">
      <c r="A118" s="9" t="s">
        <v>2</v>
      </c>
      <c r="B118" s="7">
        <v>28.489795918367349</v>
      </c>
      <c r="C118" s="5"/>
      <c r="D118" s="9" t="s">
        <v>1</v>
      </c>
      <c r="E118" s="7">
        <v>23.027210884353742</v>
      </c>
    </row>
    <row r="119" spans="1:5" x14ac:dyDescent="0.25">
      <c r="A119" s="9" t="s">
        <v>2</v>
      </c>
      <c r="B119" s="7">
        <v>27.163265306122451</v>
      </c>
      <c r="C119" s="5"/>
      <c r="D119" s="9" t="s">
        <v>1</v>
      </c>
      <c r="E119" s="7">
        <v>26.07482993197279</v>
      </c>
    </row>
    <row r="120" spans="1:5" x14ac:dyDescent="0.25">
      <c r="A120" s="9" t="s">
        <v>2</v>
      </c>
      <c r="B120" s="7">
        <v>29.795918367346939</v>
      </c>
      <c r="C120" s="5"/>
      <c r="D120" s="9" t="s">
        <v>1</v>
      </c>
      <c r="E120" s="7">
        <v>20.503401360544217</v>
      </c>
    </row>
    <row r="121" spans="1:5" x14ac:dyDescent="0.25">
      <c r="A121" s="9" t="s">
        <v>2</v>
      </c>
      <c r="B121" s="7">
        <v>33.428571428571431</v>
      </c>
      <c r="C121" s="5"/>
      <c r="D121" s="9" t="s">
        <v>1</v>
      </c>
      <c r="E121" s="7">
        <v>22.721088435374149</v>
      </c>
    </row>
    <row r="122" spans="1:5" x14ac:dyDescent="0.25">
      <c r="A122" s="9" t="s">
        <v>2</v>
      </c>
      <c r="B122" s="7">
        <v>31.884353741496597</v>
      </c>
      <c r="C122" s="5"/>
      <c r="D122" s="9" t="s">
        <v>1</v>
      </c>
      <c r="E122" s="7">
        <v>25.605442176870749</v>
      </c>
    </row>
    <row r="123" spans="1:5" x14ac:dyDescent="0.25">
      <c r="A123" s="9" t="s">
        <v>2</v>
      </c>
      <c r="B123" s="7">
        <v>31.095238095238095</v>
      </c>
      <c r="C123" s="5"/>
      <c r="D123" s="9" t="s">
        <v>1</v>
      </c>
      <c r="E123" s="7">
        <v>32.734693877551017</v>
      </c>
    </row>
    <row r="124" spans="1:5" x14ac:dyDescent="0.25">
      <c r="A124" s="9" t="s">
        <v>2</v>
      </c>
      <c r="B124" s="7">
        <v>26.857142857142854</v>
      </c>
      <c r="C124" s="5"/>
      <c r="D124" s="9" t="s">
        <v>1</v>
      </c>
      <c r="E124" s="7">
        <v>23.761904761904763</v>
      </c>
    </row>
    <row r="125" spans="1:5" x14ac:dyDescent="0.25">
      <c r="A125" s="9" t="s">
        <v>2</v>
      </c>
      <c r="B125" s="7">
        <v>22.863945578231291</v>
      </c>
      <c r="C125" s="5"/>
      <c r="D125" s="9" t="s">
        <v>1</v>
      </c>
      <c r="E125" s="7">
        <v>23.523809523809522</v>
      </c>
    </row>
    <row r="126" spans="1:5" x14ac:dyDescent="0.25">
      <c r="A126" s="9" t="s">
        <v>2</v>
      </c>
      <c r="B126" s="7">
        <v>30.020408163265309</v>
      </c>
      <c r="C126" s="5"/>
      <c r="D126" s="9" t="s">
        <v>1</v>
      </c>
      <c r="E126" s="7">
        <v>25.639455782312925</v>
      </c>
    </row>
    <row r="127" spans="1:5" x14ac:dyDescent="0.25">
      <c r="A127" s="9" t="s">
        <v>2</v>
      </c>
      <c r="B127" s="7">
        <v>30.510204081632654</v>
      </c>
      <c r="C127" s="5"/>
      <c r="D127" s="9" t="s">
        <v>1</v>
      </c>
      <c r="E127" s="7">
        <v>22.462585034013607</v>
      </c>
    </row>
    <row r="128" spans="1:5" x14ac:dyDescent="0.25">
      <c r="A128" s="9" t="s">
        <v>2</v>
      </c>
      <c r="B128" s="7">
        <v>28.925170068027214</v>
      </c>
      <c r="C128" s="5"/>
      <c r="D128" s="9" t="s">
        <v>1</v>
      </c>
      <c r="E128" s="7">
        <v>20.408163265306122</v>
      </c>
    </row>
    <row r="129" spans="1:5" x14ac:dyDescent="0.25">
      <c r="A129" s="9" t="s">
        <v>2</v>
      </c>
      <c r="B129" s="7">
        <v>32.061224489795919</v>
      </c>
      <c r="C129" s="5"/>
      <c r="D129" s="9" t="s">
        <v>1</v>
      </c>
      <c r="E129" s="7">
        <v>21.625850340136054</v>
      </c>
    </row>
    <row r="130" spans="1:5" x14ac:dyDescent="0.25">
      <c r="A130" s="9" t="s">
        <v>2</v>
      </c>
      <c r="B130" s="7">
        <v>29.836734693877553</v>
      </c>
      <c r="C130" s="5"/>
      <c r="D130" s="9" t="s">
        <v>1</v>
      </c>
      <c r="E130" s="7">
        <v>20.469387755102041</v>
      </c>
    </row>
    <row r="131" spans="1:5" x14ac:dyDescent="0.25">
      <c r="A131" s="9" t="s">
        <v>2</v>
      </c>
      <c r="B131" s="7">
        <v>28.904761904761905</v>
      </c>
      <c r="C131" s="5"/>
      <c r="D131" s="9" t="s">
        <v>1</v>
      </c>
      <c r="E131" s="7">
        <v>31.551020408163268</v>
      </c>
    </row>
    <row r="132" spans="1:5" x14ac:dyDescent="0.25">
      <c r="A132" s="9" t="s">
        <v>2</v>
      </c>
      <c r="B132" s="7">
        <v>28.897959183673468</v>
      </c>
      <c r="C132" s="5"/>
      <c r="D132" s="9" t="s">
        <v>1</v>
      </c>
      <c r="E132" s="7">
        <v>18.068027210884352</v>
      </c>
    </row>
    <row r="133" spans="1:5" x14ac:dyDescent="0.25">
      <c r="A133" s="9" t="s">
        <v>2</v>
      </c>
      <c r="B133" s="7">
        <v>34.911564625850339</v>
      </c>
      <c r="C133" s="5"/>
      <c r="D133" s="9" t="s">
        <v>1</v>
      </c>
      <c r="E133" s="7">
        <v>18.639455782312925</v>
      </c>
    </row>
    <row r="134" spans="1:5" x14ac:dyDescent="0.25">
      <c r="A134" s="9" t="s">
        <v>2</v>
      </c>
      <c r="B134" s="7">
        <v>29.156462585034014</v>
      </c>
      <c r="C134" s="5"/>
      <c r="D134" s="9" t="s">
        <v>1</v>
      </c>
      <c r="E134" s="7">
        <v>20.217687074829932</v>
      </c>
    </row>
    <row r="135" spans="1:5" x14ac:dyDescent="0.25">
      <c r="A135" s="9" t="s">
        <v>2</v>
      </c>
      <c r="B135" s="7">
        <v>27.727891156462583</v>
      </c>
      <c r="C135" s="5"/>
      <c r="D135" s="9" t="s">
        <v>1</v>
      </c>
      <c r="E135" s="7">
        <v>17.346938775510203</v>
      </c>
    </row>
    <row r="136" spans="1:5" x14ac:dyDescent="0.25">
      <c r="A136" s="9" t="s">
        <v>2</v>
      </c>
      <c r="B136" s="7">
        <v>33.482993197278908</v>
      </c>
      <c r="C136" s="5"/>
      <c r="D136" s="9" t="s">
        <v>1</v>
      </c>
      <c r="E136" s="7">
        <v>26.142857142857142</v>
      </c>
    </row>
    <row r="137" spans="1:5" x14ac:dyDescent="0.25">
      <c r="A137" s="9" t="s">
        <v>2</v>
      </c>
      <c r="B137" s="7">
        <v>33.285714285714285</v>
      </c>
      <c r="C137" s="5"/>
      <c r="D137" s="9" t="s">
        <v>1</v>
      </c>
      <c r="E137" s="7">
        <v>12.557823129251702</v>
      </c>
    </row>
    <row r="138" spans="1:5" x14ac:dyDescent="0.25">
      <c r="A138" s="9" t="s">
        <v>2</v>
      </c>
      <c r="B138" s="7">
        <v>27.993197278911563</v>
      </c>
      <c r="C138" s="5"/>
      <c r="D138" s="9" t="s">
        <v>1</v>
      </c>
      <c r="E138" s="7">
        <v>22.965986394557824</v>
      </c>
    </row>
    <row r="139" spans="1:5" x14ac:dyDescent="0.25">
      <c r="A139" s="9" t="s">
        <v>2</v>
      </c>
      <c r="B139" s="7">
        <v>30.122448979591837</v>
      </c>
      <c r="C139" s="5"/>
      <c r="D139" s="9" t="s">
        <v>1</v>
      </c>
      <c r="E139" s="7">
        <v>22.80952380952381</v>
      </c>
    </row>
    <row r="140" spans="1:5" x14ac:dyDescent="0.25">
      <c r="A140" s="9" t="s">
        <v>2</v>
      </c>
      <c r="B140" s="7">
        <v>28.85034013605442</v>
      </c>
      <c r="C140" s="5"/>
      <c r="D140" s="9" t="s">
        <v>1</v>
      </c>
      <c r="E140" s="7">
        <v>21.013605442176871</v>
      </c>
    </row>
    <row r="141" spans="1:5" x14ac:dyDescent="0.25">
      <c r="A141" s="9" t="s">
        <v>2</v>
      </c>
      <c r="B141" s="7">
        <v>35.163265306122447</v>
      </c>
      <c r="C141" s="5"/>
      <c r="D141" s="9" t="s">
        <v>1</v>
      </c>
      <c r="E141" s="7">
        <v>31.993197278911566</v>
      </c>
    </row>
    <row r="142" spans="1:5" x14ac:dyDescent="0.25">
      <c r="A142" s="9" t="s">
        <v>2</v>
      </c>
      <c r="B142" s="7">
        <v>27.768707482993197</v>
      </c>
      <c r="C142" s="5"/>
      <c r="D142" s="9" t="s">
        <v>1</v>
      </c>
      <c r="E142" s="7">
        <v>18.027210884353742</v>
      </c>
    </row>
    <row r="143" spans="1:5" x14ac:dyDescent="0.25">
      <c r="A143" s="9" t="s">
        <v>2</v>
      </c>
      <c r="B143" s="7">
        <v>27.897959183673468</v>
      </c>
      <c r="C143" s="5"/>
      <c r="D143" s="9" t="s">
        <v>1</v>
      </c>
      <c r="E143" s="7">
        <v>19.482993197278912</v>
      </c>
    </row>
    <row r="144" spans="1:5" x14ac:dyDescent="0.25">
      <c r="A144" s="9" t="s">
        <v>2</v>
      </c>
      <c r="B144" s="7">
        <v>26.748299319727892</v>
      </c>
      <c r="C144" s="5"/>
      <c r="D144" s="9" t="s">
        <v>1</v>
      </c>
      <c r="E144" s="7">
        <v>21.721088435374149</v>
      </c>
    </row>
    <row r="145" spans="1:5" x14ac:dyDescent="0.25">
      <c r="A145" s="9" t="s">
        <v>2</v>
      </c>
      <c r="B145" s="7">
        <v>21.857142857142858</v>
      </c>
      <c r="C145" s="5"/>
      <c r="D145" s="9" t="s">
        <v>1</v>
      </c>
      <c r="E145" s="7">
        <v>24.455782312925173</v>
      </c>
    </row>
    <row r="146" spans="1:5" x14ac:dyDescent="0.25">
      <c r="A146" s="9" t="s">
        <v>2</v>
      </c>
      <c r="B146" s="7">
        <v>26.510204081632654</v>
      </c>
      <c r="C146" s="5"/>
      <c r="D146" s="9" t="s">
        <v>1</v>
      </c>
      <c r="E146" s="7">
        <v>27.904761904761909</v>
      </c>
    </row>
    <row r="147" spans="1:5" x14ac:dyDescent="0.25">
      <c r="A147" s="9" t="s">
        <v>2</v>
      </c>
      <c r="B147" s="7">
        <v>34.911564625850339</v>
      </c>
      <c r="C147" s="5"/>
      <c r="D147" s="9" t="s">
        <v>1</v>
      </c>
      <c r="E147" s="7">
        <v>35.19047619047619</v>
      </c>
    </row>
    <row r="148" spans="1:5" x14ac:dyDescent="0.25">
      <c r="A148" s="9" t="s">
        <v>2</v>
      </c>
      <c r="B148" s="7">
        <v>30.469387755102041</v>
      </c>
      <c r="C148" s="5"/>
      <c r="D148" s="9" t="s">
        <v>1</v>
      </c>
      <c r="E148" s="7">
        <v>32.673469387755105</v>
      </c>
    </row>
    <row r="149" spans="1:5" x14ac:dyDescent="0.25">
      <c r="A149" s="9" t="s">
        <v>2</v>
      </c>
      <c r="B149" s="7">
        <v>27.748299319727892</v>
      </c>
      <c r="C149" s="5"/>
      <c r="D149" s="9" t="s">
        <v>1</v>
      </c>
      <c r="E149" s="7">
        <v>22.265306122448976</v>
      </c>
    </row>
    <row r="150" spans="1:5" x14ac:dyDescent="0.25">
      <c r="A150" s="5"/>
      <c r="B150" s="5"/>
      <c r="C150" s="5"/>
      <c r="D150" s="9" t="s">
        <v>1</v>
      </c>
      <c r="E150" s="7">
        <v>35.170068027210888</v>
      </c>
    </row>
    <row r="151" spans="1:5" x14ac:dyDescent="0.25">
      <c r="A151" s="5"/>
      <c r="B151" s="5"/>
      <c r="C151" s="5"/>
      <c r="D151" s="9" t="s">
        <v>1</v>
      </c>
      <c r="E151" s="7">
        <v>34.462585034013607</v>
      </c>
    </row>
    <row r="152" spans="1:5" x14ac:dyDescent="0.25">
      <c r="A152" s="5"/>
      <c r="B152" s="5"/>
      <c r="C152" s="5"/>
      <c r="D152" s="9" t="s">
        <v>1</v>
      </c>
      <c r="E152" s="7">
        <v>18.8843537414966</v>
      </c>
    </row>
    <row r="153" spans="1:5" x14ac:dyDescent="0.25">
      <c r="A153" s="5"/>
      <c r="B153" s="5"/>
      <c r="C153" s="5"/>
      <c r="D153" s="9" t="s">
        <v>1</v>
      </c>
      <c r="E153" s="7">
        <v>17.741496598639454</v>
      </c>
    </row>
    <row r="154" spans="1:5" x14ac:dyDescent="0.25">
      <c r="A154" s="5"/>
      <c r="B154" s="5"/>
      <c r="C154" s="5"/>
      <c r="D154" s="9" t="s">
        <v>1</v>
      </c>
      <c r="E154" s="7">
        <v>31.333333333333336</v>
      </c>
    </row>
    <row r="155" spans="1:5" x14ac:dyDescent="0.25">
      <c r="A155" s="5"/>
      <c r="B155" s="5"/>
      <c r="C155" s="5"/>
      <c r="D155" s="9" t="s">
        <v>1</v>
      </c>
      <c r="E155" s="7">
        <v>21.700680272108844</v>
      </c>
    </row>
  </sheetData>
  <sortState ref="U5:U17">
    <sortCondition ref="U5"/>
  </sortState>
  <mergeCells count="5">
    <mergeCell ref="G1:K1"/>
    <mergeCell ref="O3:S3"/>
    <mergeCell ref="U3:Y3"/>
    <mergeCell ref="AA3:AC3"/>
    <mergeCell ref="M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topLeftCell="D1" zoomScale="80" zoomScaleNormal="80" workbookViewId="0">
      <selection activeCell="G18" sqref="G18"/>
    </sheetView>
  </sheetViews>
  <sheetFormatPr defaultRowHeight="15" x14ac:dyDescent="0.25"/>
  <cols>
    <col min="2" max="2" width="22" bestFit="1" customWidth="1"/>
    <col min="3" max="3" width="3.28515625" customWidth="1"/>
    <col min="5" max="5" width="21.42578125" bestFit="1" customWidth="1"/>
    <col min="7" max="7" width="20.28515625" bestFit="1" customWidth="1"/>
    <col min="8" max="8" width="11.42578125" bestFit="1" customWidth="1"/>
    <col min="9" max="9" width="3.7109375" customWidth="1"/>
    <col min="10" max="10" width="20.28515625" bestFit="1" customWidth="1"/>
    <col min="11" max="11" width="11.42578125" bestFit="1" customWidth="1"/>
    <col min="15" max="15" width="3" customWidth="1"/>
    <col min="17" max="17" width="11" bestFit="1" customWidth="1"/>
    <col min="20" max="20" width="10.7109375" bestFit="1" customWidth="1"/>
    <col min="21" max="21" width="3.42578125" customWidth="1"/>
    <col min="23" max="23" width="11" bestFit="1" customWidth="1"/>
    <col min="26" max="26" width="10.7109375" bestFit="1" customWidth="1"/>
  </cols>
  <sheetData>
    <row r="1" spans="1:30" ht="15.75" thickBot="1" x14ac:dyDescent="0.3">
      <c r="A1" s="31" t="s">
        <v>6</v>
      </c>
      <c r="B1" s="25" t="s">
        <v>4</v>
      </c>
      <c r="C1" s="25"/>
      <c r="D1" s="31" t="s">
        <v>6</v>
      </c>
      <c r="E1" s="25" t="s">
        <v>7</v>
      </c>
      <c r="G1" s="33" t="s">
        <v>8</v>
      </c>
      <c r="H1" s="33"/>
      <c r="I1" s="33"/>
      <c r="J1" s="33"/>
      <c r="K1" s="33"/>
    </row>
    <row r="2" spans="1:30" x14ac:dyDescent="0.25">
      <c r="A2" t="s">
        <v>2</v>
      </c>
      <c r="B2" s="27">
        <v>-0.15779458634254018</v>
      </c>
      <c r="D2" t="s">
        <v>1</v>
      </c>
      <c r="E2" s="27">
        <v>2.8965880902144163</v>
      </c>
      <c r="G2" s="18" t="s">
        <v>22</v>
      </c>
      <c r="H2" s="18"/>
      <c r="J2" s="34" t="s">
        <v>23</v>
      </c>
      <c r="K2" s="34"/>
    </row>
    <row r="3" spans="1:30" ht="15.75" thickBot="1" x14ac:dyDescent="0.3">
      <c r="A3" t="s">
        <v>2</v>
      </c>
      <c r="B3" s="27">
        <v>-7.9522792150829524E-2</v>
      </c>
      <c r="D3" t="s">
        <v>1</v>
      </c>
      <c r="E3" s="27">
        <v>5.2167848982901033</v>
      </c>
      <c r="G3" s="15"/>
      <c r="H3" s="15"/>
      <c r="J3" s="15"/>
      <c r="K3" s="15"/>
      <c r="P3" s="32" t="s">
        <v>22</v>
      </c>
      <c r="Q3" s="32"/>
      <c r="R3" s="32"/>
      <c r="S3" s="32"/>
      <c r="T3" s="32"/>
      <c r="V3" s="32" t="s">
        <v>23</v>
      </c>
      <c r="W3" s="32"/>
      <c r="X3" s="32"/>
      <c r="Y3" s="32"/>
      <c r="Z3" s="32"/>
      <c r="AB3" s="32" t="s">
        <v>32</v>
      </c>
      <c r="AC3" s="32"/>
      <c r="AD3" s="32"/>
    </row>
    <row r="4" spans="1:30" x14ac:dyDescent="0.25">
      <c r="A4" t="s">
        <v>2</v>
      </c>
      <c r="B4" s="27">
        <v>-4.9353085346921545E-2</v>
      </c>
      <c r="D4" t="s">
        <v>1</v>
      </c>
      <c r="E4" s="27">
        <v>2.773923149551718</v>
      </c>
      <c r="G4" s="15" t="s">
        <v>9</v>
      </c>
      <c r="H4" s="19">
        <v>1.2561766805427872</v>
      </c>
      <c r="J4" s="15" t="s">
        <v>9</v>
      </c>
      <c r="K4" s="19">
        <v>7.2554271375818988</v>
      </c>
      <c r="N4" s="25" t="s">
        <v>25</v>
      </c>
      <c r="P4" s="17" t="s">
        <v>25</v>
      </c>
      <c r="Q4" s="17" t="s">
        <v>27</v>
      </c>
      <c r="R4" s="25" t="s">
        <v>28</v>
      </c>
      <c r="S4" s="25" t="s">
        <v>29</v>
      </c>
      <c r="T4" s="25" t="s">
        <v>30</v>
      </c>
      <c r="V4" s="17" t="s">
        <v>25</v>
      </c>
      <c r="W4" s="17" t="s">
        <v>27</v>
      </c>
      <c r="X4" s="25" t="s">
        <v>28</v>
      </c>
      <c r="Y4" s="25" t="s">
        <v>29</v>
      </c>
      <c r="Z4" s="25" t="s">
        <v>30</v>
      </c>
      <c r="AB4" s="26" t="s">
        <v>25</v>
      </c>
      <c r="AC4" s="25" t="s">
        <v>31</v>
      </c>
      <c r="AD4" s="29" t="s">
        <v>1</v>
      </c>
    </row>
    <row r="5" spans="1:30" x14ac:dyDescent="0.25">
      <c r="A5" t="s">
        <v>2</v>
      </c>
      <c r="B5" s="27">
        <v>-3.4806436115628649E-2</v>
      </c>
      <c r="D5" t="s">
        <v>1</v>
      </c>
      <c r="E5" s="27">
        <v>3.1580431784576874</v>
      </c>
      <c r="G5" s="15" t="s">
        <v>10</v>
      </c>
      <c r="H5" s="19">
        <v>0.10248561927910584</v>
      </c>
      <c r="J5" s="15" t="s">
        <v>10</v>
      </c>
      <c r="K5" s="19">
        <v>0.25762756170898282</v>
      </c>
      <c r="N5" s="28">
        <v>0</v>
      </c>
      <c r="P5" s="20">
        <v>0</v>
      </c>
      <c r="Q5" s="15">
        <v>5</v>
      </c>
      <c r="V5" s="20">
        <v>0</v>
      </c>
      <c r="W5" s="15">
        <v>0</v>
      </c>
      <c r="AB5" s="20">
        <v>0</v>
      </c>
      <c r="AC5" s="24">
        <f t="shared" ref="AC5:AC6" si="0">Q5/(Q5+W5)</f>
        <v>1</v>
      </c>
      <c r="AD5" s="24">
        <f t="shared" ref="AD5:AD6" si="1">W5/(Q5+W5)</f>
        <v>0</v>
      </c>
    </row>
    <row r="6" spans="1:30" x14ac:dyDescent="0.25">
      <c r="A6" t="s">
        <v>2</v>
      </c>
      <c r="B6" s="27">
        <v>-1.3313969604887076E-2</v>
      </c>
      <c r="D6" t="s">
        <v>1</v>
      </c>
      <c r="E6" s="27">
        <v>2.1356147332677939</v>
      </c>
      <c r="G6" s="15" t="s">
        <v>11</v>
      </c>
      <c r="H6" s="19">
        <v>1.049206760951451</v>
      </c>
      <c r="J6" s="15" t="s">
        <v>11</v>
      </c>
      <c r="K6" s="19">
        <v>6.6136036845644011</v>
      </c>
      <c r="N6" s="28">
        <v>0.5</v>
      </c>
      <c r="P6" s="20">
        <v>0.5</v>
      </c>
      <c r="Q6" s="15">
        <v>13</v>
      </c>
      <c r="V6" s="20">
        <v>0.5</v>
      </c>
      <c r="W6" s="15">
        <v>0</v>
      </c>
      <c r="AB6" s="20">
        <v>0.5</v>
      </c>
      <c r="AC6" s="24">
        <f t="shared" si="0"/>
        <v>1</v>
      </c>
      <c r="AD6" s="24">
        <f t="shared" si="1"/>
        <v>0</v>
      </c>
    </row>
    <row r="7" spans="1:30" x14ac:dyDescent="0.25">
      <c r="A7" t="s">
        <v>2</v>
      </c>
      <c r="B7" s="27">
        <v>4.6692524842664096E-3</v>
      </c>
      <c r="D7" t="s">
        <v>1</v>
      </c>
      <c r="E7" s="27">
        <v>2.5731412455863159</v>
      </c>
      <c r="G7" s="15" t="s">
        <v>12</v>
      </c>
      <c r="H7" s="15" t="e">
        <v>#N/A</v>
      </c>
      <c r="J7" s="15" t="s">
        <v>12</v>
      </c>
      <c r="K7" s="15" t="e">
        <v>#N/A</v>
      </c>
      <c r="N7" s="28">
        <v>1</v>
      </c>
      <c r="P7" s="20">
        <v>1</v>
      </c>
      <c r="Q7" s="15">
        <v>19</v>
      </c>
      <c r="V7" s="20">
        <v>1</v>
      </c>
      <c r="W7" s="15">
        <v>0</v>
      </c>
      <c r="AB7" s="20">
        <v>1</v>
      </c>
      <c r="AC7" s="24">
        <f t="shared" ref="AC7:AC17" si="2">Q7/(Q7+W7)</f>
        <v>1</v>
      </c>
      <c r="AD7" s="24">
        <f t="shared" ref="AD7:AD17" si="3">W7/(Q7+W7)</f>
        <v>0</v>
      </c>
    </row>
    <row r="8" spans="1:30" x14ac:dyDescent="0.25">
      <c r="A8" t="s">
        <v>2</v>
      </c>
      <c r="B8" s="27">
        <v>2.0827603822035107E-2</v>
      </c>
      <c r="D8" t="s">
        <v>1</v>
      </c>
      <c r="E8" s="27">
        <v>3.0605998196864577</v>
      </c>
      <c r="G8" s="15" t="s">
        <v>13</v>
      </c>
      <c r="H8" s="19">
        <v>0.92237057351195251</v>
      </c>
      <c r="J8" s="15" t="s">
        <v>13</v>
      </c>
      <c r="K8" s="19">
        <v>3.1970739630208476</v>
      </c>
      <c r="N8" s="28">
        <v>1.5</v>
      </c>
      <c r="P8" s="20">
        <v>1.5</v>
      </c>
      <c r="Q8" s="15">
        <v>11</v>
      </c>
      <c r="V8" s="20">
        <v>1.5</v>
      </c>
      <c r="W8" s="15">
        <v>0</v>
      </c>
      <c r="AB8" s="20">
        <v>1.5</v>
      </c>
      <c r="AC8" s="24">
        <f t="shared" si="2"/>
        <v>1</v>
      </c>
      <c r="AD8" s="24">
        <f t="shared" si="3"/>
        <v>0</v>
      </c>
    </row>
    <row r="9" spans="1:30" x14ac:dyDescent="0.25">
      <c r="A9" t="s">
        <v>2</v>
      </c>
      <c r="B9" s="27">
        <v>3.8069129331600254E-2</v>
      </c>
      <c r="D9" t="s">
        <v>1</v>
      </c>
      <c r="E9" s="27">
        <v>2.5815211592725711</v>
      </c>
      <c r="G9" s="15" t="s">
        <v>14</v>
      </c>
      <c r="H9" s="19">
        <v>0.8507674748807682</v>
      </c>
      <c r="J9" s="15" t="s">
        <v>14</v>
      </c>
      <c r="K9" s="19">
        <v>10.221281925025828</v>
      </c>
      <c r="N9" s="28">
        <v>2</v>
      </c>
      <c r="P9" s="20">
        <v>2</v>
      </c>
      <c r="Q9" s="15">
        <v>15</v>
      </c>
      <c r="V9" s="20">
        <v>2</v>
      </c>
      <c r="W9" s="15">
        <v>0</v>
      </c>
      <c r="AB9" s="20">
        <v>2</v>
      </c>
      <c r="AC9" s="24">
        <f t="shared" ref="AC9" si="4">Q9/(Q9+W9)</f>
        <v>1</v>
      </c>
      <c r="AD9" s="24">
        <f t="shared" ref="AD9" si="5">W9/(Q9+W9)</f>
        <v>0</v>
      </c>
    </row>
    <row r="10" spans="1:30" x14ac:dyDescent="0.25">
      <c r="A10" t="s">
        <v>2</v>
      </c>
      <c r="B10" s="27">
        <v>5.5939537334839189E-2</v>
      </c>
      <c r="D10" t="s">
        <v>1</v>
      </c>
      <c r="E10" s="27">
        <v>2.7066832953469673</v>
      </c>
      <c r="G10" s="15" t="s">
        <v>15</v>
      </c>
      <c r="H10" s="19">
        <v>-0.26846880702455911</v>
      </c>
      <c r="J10" s="15" t="s">
        <v>15</v>
      </c>
      <c r="K10" s="19">
        <v>1.2618202068923043</v>
      </c>
      <c r="N10" s="28">
        <v>2.5</v>
      </c>
      <c r="P10" s="20">
        <v>2.5</v>
      </c>
      <c r="Q10" s="15">
        <v>11</v>
      </c>
      <c r="V10" s="20">
        <v>2.5</v>
      </c>
      <c r="W10" s="15">
        <v>1</v>
      </c>
      <c r="AB10" s="20">
        <v>2.5</v>
      </c>
      <c r="AC10" s="24">
        <f t="shared" si="2"/>
        <v>0.91666666666666663</v>
      </c>
      <c r="AD10" s="24">
        <f t="shared" si="3"/>
        <v>8.3333333333333329E-2</v>
      </c>
    </row>
    <row r="11" spans="1:30" x14ac:dyDescent="0.25">
      <c r="A11" t="s">
        <v>2</v>
      </c>
      <c r="B11" s="27">
        <v>9.0846916055598192E-2</v>
      </c>
      <c r="D11" t="s">
        <v>1</v>
      </c>
      <c r="E11" s="27">
        <v>2.8657176474861243</v>
      </c>
      <c r="G11" s="15" t="s">
        <v>16</v>
      </c>
      <c r="H11" s="19">
        <v>0.49584581815384488</v>
      </c>
      <c r="J11" s="15" t="s">
        <v>16</v>
      </c>
      <c r="K11" s="19">
        <v>0.9783967183343758</v>
      </c>
      <c r="N11" s="28">
        <v>3</v>
      </c>
      <c r="P11" s="20">
        <v>3</v>
      </c>
      <c r="Q11" s="15">
        <v>4</v>
      </c>
      <c r="V11" s="20">
        <v>3</v>
      </c>
      <c r="W11" s="15">
        <v>6</v>
      </c>
      <c r="AB11" s="20">
        <v>3</v>
      </c>
      <c r="AC11" s="24">
        <f t="shared" si="2"/>
        <v>0.4</v>
      </c>
      <c r="AD11" s="24">
        <f t="shared" si="3"/>
        <v>0.6</v>
      </c>
    </row>
    <row r="12" spans="1:30" x14ac:dyDescent="0.25">
      <c r="A12" t="s">
        <v>2</v>
      </c>
      <c r="B12" s="27">
        <v>0.12789230371571697</v>
      </c>
      <c r="D12" t="s">
        <v>1</v>
      </c>
      <c r="E12" s="27">
        <v>3.4846357095065659</v>
      </c>
      <c r="G12" s="15" t="s">
        <v>17</v>
      </c>
      <c r="H12" s="19">
        <v>3.9562735180178361</v>
      </c>
      <c r="J12" s="15" t="s">
        <v>17</v>
      </c>
      <c r="K12" s="19">
        <v>18.398474862902976</v>
      </c>
      <c r="N12" s="28">
        <v>3.5</v>
      </c>
      <c r="P12" s="20">
        <v>3.5</v>
      </c>
      <c r="Q12" s="15">
        <v>1</v>
      </c>
      <c r="V12" s="20">
        <v>3.5</v>
      </c>
      <c r="W12" s="15">
        <v>9</v>
      </c>
      <c r="AB12" s="20">
        <v>3.5</v>
      </c>
      <c r="AC12" s="24">
        <f t="shared" si="2"/>
        <v>0.1</v>
      </c>
      <c r="AD12" s="24">
        <f t="shared" si="3"/>
        <v>0.9</v>
      </c>
    </row>
    <row r="13" spans="1:30" x14ac:dyDescent="0.25">
      <c r="A13" t="s">
        <v>2</v>
      </c>
      <c r="B13" s="27">
        <v>0.11715451959977989</v>
      </c>
      <c r="D13" t="s">
        <v>1</v>
      </c>
      <c r="E13" s="27">
        <v>4.0669857675432928</v>
      </c>
      <c r="G13" s="15" t="s">
        <v>18</v>
      </c>
      <c r="H13" s="19">
        <v>-0.15779458634254018</v>
      </c>
      <c r="J13" s="15" t="s">
        <v>18</v>
      </c>
      <c r="K13" s="19">
        <v>2.1356147332677939</v>
      </c>
      <c r="N13" s="28">
        <v>4</v>
      </c>
      <c r="P13" s="20">
        <v>4</v>
      </c>
      <c r="Q13" s="15">
        <v>2</v>
      </c>
      <c r="V13" s="20">
        <v>4</v>
      </c>
      <c r="W13" s="15">
        <v>6</v>
      </c>
      <c r="AB13" s="20">
        <v>4</v>
      </c>
      <c r="AC13" s="24">
        <f t="shared" si="2"/>
        <v>0.25</v>
      </c>
      <c r="AD13" s="24">
        <f t="shared" si="3"/>
        <v>0.75</v>
      </c>
    </row>
    <row r="14" spans="1:30" x14ac:dyDescent="0.25">
      <c r="A14" t="s">
        <v>2</v>
      </c>
      <c r="B14" s="27">
        <v>0.35863961174274905</v>
      </c>
      <c r="D14" t="s">
        <v>1</v>
      </c>
      <c r="E14" s="27">
        <v>3.0327867002935043</v>
      </c>
      <c r="G14" s="15" t="s">
        <v>19</v>
      </c>
      <c r="H14" s="19">
        <v>3.7984789316752958</v>
      </c>
      <c r="J14" s="15" t="s">
        <v>19</v>
      </c>
      <c r="K14" s="19">
        <v>20.534089596170769</v>
      </c>
      <c r="N14" s="28">
        <v>4.5</v>
      </c>
      <c r="P14" s="20">
        <v>4.5</v>
      </c>
      <c r="Q14" s="15">
        <v>0</v>
      </c>
      <c r="V14" s="20">
        <v>4.5</v>
      </c>
      <c r="W14" s="15">
        <v>6</v>
      </c>
      <c r="AB14" s="20">
        <v>4.5</v>
      </c>
      <c r="AC14" s="24">
        <f t="shared" si="2"/>
        <v>0</v>
      </c>
      <c r="AD14" s="24">
        <f t="shared" si="3"/>
        <v>1</v>
      </c>
    </row>
    <row r="15" spans="1:30" x14ac:dyDescent="0.25">
      <c r="A15" t="s">
        <v>2</v>
      </c>
      <c r="B15" s="27">
        <v>0.21512660208905568</v>
      </c>
      <c r="D15" t="s">
        <v>1</v>
      </c>
      <c r="E15" s="27">
        <v>3.3500400703294977</v>
      </c>
      <c r="G15" s="15" t="s">
        <v>20</v>
      </c>
      <c r="H15" s="19">
        <v>101.75031112396576</v>
      </c>
      <c r="J15" s="15" t="s">
        <v>20</v>
      </c>
      <c r="K15" s="19">
        <v>1117.3357791876124</v>
      </c>
      <c r="N15" s="28">
        <v>5</v>
      </c>
      <c r="P15" s="20">
        <v>5</v>
      </c>
      <c r="Q15" s="15">
        <v>0</v>
      </c>
      <c r="V15" s="20">
        <v>5</v>
      </c>
      <c r="W15" s="15">
        <v>4</v>
      </c>
      <c r="AB15" s="20">
        <v>5</v>
      </c>
      <c r="AC15" s="24">
        <f t="shared" si="2"/>
        <v>0</v>
      </c>
      <c r="AD15" s="24">
        <f t="shared" si="3"/>
        <v>1</v>
      </c>
    </row>
    <row r="16" spans="1:30" ht="15.75" thickBot="1" x14ac:dyDescent="0.3">
      <c r="A16" t="s">
        <v>2</v>
      </c>
      <c r="B16" s="27">
        <v>0.37847928339093773</v>
      </c>
      <c r="D16" t="s">
        <v>1</v>
      </c>
      <c r="E16" s="27">
        <v>3.024674910261822</v>
      </c>
      <c r="G16" s="16" t="s">
        <v>21</v>
      </c>
      <c r="H16" s="16">
        <v>81</v>
      </c>
      <c r="J16" s="16" t="s">
        <v>21</v>
      </c>
      <c r="K16" s="16">
        <v>154</v>
      </c>
      <c r="N16" s="28">
        <v>5.5</v>
      </c>
      <c r="P16" s="20">
        <v>5.5</v>
      </c>
      <c r="Q16" s="15">
        <v>0</v>
      </c>
      <c r="V16" s="20">
        <v>5.5</v>
      </c>
      <c r="W16" s="15">
        <v>18</v>
      </c>
      <c r="AB16" s="20">
        <v>5.5</v>
      </c>
      <c r="AC16" s="24">
        <f t="shared" si="2"/>
        <v>0</v>
      </c>
      <c r="AD16" s="24">
        <f t="shared" si="3"/>
        <v>1</v>
      </c>
    </row>
    <row r="17" spans="1:30" x14ac:dyDescent="0.25">
      <c r="A17" t="s">
        <v>2</v>
      </c>
      <c r="B17" s="27">
        <v>0.21205251355384974</v>
      </c>
      <c r="D17" t="s">
        <v>1</v>
      </c>
      <c r="E17" s="27">
        <v>3.0545593606921622</v>
      </c>
      <c r="N17" s="28">
        <v>6</v>
      </c>
      <c r="P17" s="20">
        <v>6</v>
      </c>
      <c r="Q17" s="15">
        <v>0</v>
      </c>
      <c r="V17" s="20">
        <v>6</v>
      </c>
      <c r="W17" s="15">
        <v>17</v>
      </c>
      <c r="AB17" s="20">
        <v>6</v>
      </c>
      <c r="AC17" s="24">
        <f t="shared" si="2"/>
        <v>0</v>
      </c>
      <c r="AD17" s="24">
        <f t="shared" si="3"/>
        <v>1</v>
      </c>
    </row>
    <row r="18" spans="1:30" x14ac:dyDescent="0.25">
      <c r="A18" t="s">
        <v>2</v>
      </c>
      <c r="B18" s="27">
        <v>2.4148474169343088</v>
      </c>
      <c r="D18" t="s">
        <v>1</v>
      </c>
      <c r="E18" s="27">
        <v>3.7170268386969347</v>
      </c>
      <c r="N18" s="28">
        <v>6.5</v>
      </c>
      <c r="P18" s="20">
        <v>6.5</v>
      </c>
      <c r="Q18" s="15">
        <v>0</v>
      </c>
      <c r="V18" s="20">
        <v>6.5</v>
      </c>
      <c r="W18" s="15">
        <v>8</v>
      </c>
      <c r="AB18" s="20">
        <v>6.5</v>
      </c>
      <c r="AC18" s="24">
        <f t="shared" ref="AC18:AC25" si="6">Q18/(Q18+W18)</f>
        <v>0</v>
      </c>
      <c r="AD18" s="24">
        <f t="shared" ref="AD18:AD25" si="7">W18/(Q18+W18)</f>
        <v>1</v>
      </c>
    </row>
    <row r="19" spans="1:30" x14ac:dyDescent="0.25">
      <c r="A19" t="s">
        <v>2</v>
      </c>
      <c r="B19" s="27">
        <v>0.34821569763716581</v>
      </c>
      <c r="D19" t="s">
        <v>1</v>
      </c>
      <c r="E19" s="27">
        <v>3.4325075511152421</v>
      </c>
      <c r="N19" s="28">
        <v>7</v>
      </c>
      <c r="P19" s="20">
        <v>7</v>
      </c>
      <c r="Q19" s="15">
        <v>0</v>
      </c>
      <c r="V19" s="20">
        <v>7</v>
      </c>
      <c r="W19" s="15">
        <v>8</v>
      </c>
      <c r="AB19" s="20">
        <v>7</v>
      </c>
      <c r="AC19" s="24">
        <f t="shared" si="6"/>
        <v>0</v>
      </c>
      <c r="AD19" s="24">
        <f t="shared" si="7"/>
        <v>1</v>
      </c>
    </row>
    <row r="20" spans="1:30" x14ac:dyDescent="0.25">
      <c r="A20" t="s">
        <v>2</v>
      </c>
      <c r="B20" s="27">
        <v>0.36722599658357713</v>
      </c>
      <c r="D20" t="s">
        <v>1</v>
      </c>
      <c r="E20" s="27">
        <v>3.9877840938008982</v>
      </c>
      <c r="N20" s="28">
        <v>7.5</v>
      </c>
      <c r="P20" s="20">
        <v>7.5</v>
      </c>
      <c r="Q20" s="15">
        <v>0</v>
      </c>
      <c r="V20" s="20">
        <v>7.5</v>
      </c>
      <c r="W20" s="15">
        <v>6</v>
      </c>
      <c r="AB20" s="20">
        <v>7.5</v>
      </c>
      <c r="AC20" s="24">
        <f t="shared" si="6"/>
        <v>0</v>
      </c>
      <c r="AD20" s="24">
        <f t="shared" si="7"/>
        <v>1</v>
      </c>
    </row>
    <row r="21" spans="1:30" x14ac:dyDescent="0.25">
      <c r="A21" t="s">
        <v>2</v>
      </c>
      <c r="B21" s="27">
        <v>0.5290705827138954</v>
      </c>
      <c r="D21" t="s">
        <v>1</v>
      </c>
      <c r="E21" s="27">
        <v>5.533676007447105</v>
      </c>
      <c r="N21" s="28">
        <v>8</v>
      </c>
      <c r="P21" s="20">
        <v>8</v>
      </c>
      <c r="Q21" s="15">
        <v>0</v>
      </c>
      <c r="V21" s="20">
        <v>8</v>
      </c>
      <c r="W21" s="15">
        <v>13</v>
      </c>
      <c r="AB21" s="20">
        <v>8</v>
      </c>
      <c r="AC21" s="24">
        <f t="shared" si="6"/>
        <v>0</v>
      </c>
      <c r="AD21" s="24">
        <f t="shared" si="7"/>
        <v>1</v>
      </c>
    </row>
    <row r="22" spans="1:30" x14ac:dyDescent="0.25">
      <c r="A22" t="s">
        <v>2</v>
      </c>
      <c r="B22" s="27">
        <v>0.68126359683424498</v>
      </c>
      <c r="D22" t="s">
        <v>1</v>
      </c>
      <c r="E22" s="27">
        <v>5.0016839457890603</v>
      </c>
      <c r="N22" s="28">
        <v>8.5</v>
      </c>
      <c r="P22" s="20">
        <v>8.5</v>
      </c>
      <c r="Q22" s="15">
        <v>0</v>
      </c>
      <c r="V22" s="20">
        <v>8.5</v>
      </c>
      <c r="W22" s="15">
        <v>6</v>
      </c>
      <c r="AB22" s="20">
        <v>8.5</v>
      </c>
      <c r="AC22" s="24">
        <f t="shared" si="6"/>
        <v>0</v>
      </c>
      <c r="AD22" s="24">
        <f t="shared" si="7"/>
        <v>1</v>
      </c>
    </row>
    <row r="23" spans="1:30" x14ac:dyDescent="0.25">
      <c r="A23" t="s">
        <v>2</v>
      </c>
      <c r="B23" s="27">
        <v>0.68111148231907914</v>
      </c>
      <c r="D23" t="s">
        <v>1</v>
      </c>
      <c r="E23" s="27">
        <v>3.5254496611951995</v>
      </c>
      <c r="N23" s="28">
        <v>9</v>
      </c>
      <c r="P23" s="20">
        <v>9</v>
      </c>
      <c r="Q23" s="15">
        <v>0</v>
      </c>
      <c r="V23" s="20">
        <v>9</v>
      </c>
      <c r="W23" s="15">
        <v>10</v>
      </c>
      <c r="AB23" s="20">
        <v>9</v>
      </c>
      <c r="AC23" s="24">
        <f t="shared" si="6"/>
        <v>0</v>
      </c>
      <c r="AD23" s="24">
        <f t="shared" si="7"/>
        <v>1</v>
      </c>
    </row>
    <row r="24" spans="1:30" x14ac:dyDescent="0.25">
      <c r="A24" t="s">
        <v>2</v>
      </c>
      <c r="B24" s="27">
        <v>0.6966768009486054</v>
      </c>
      <c r="D24" t="s">
        <v>1</v>
      </c>
      <c r="E24" s="27">
        <v>3.9867548076923081</v>
      </c>
      <c r="N24" s="28">
        <v>9.5</v>
      </c>
      <c r="P24" s="20">
        <v>9.5</v>
      </c>
      <c r="Q24" s="15">
        <v>0</v>
      </c>
      <c r="V24" s="20">
        <v>9.5</v>
      </c>
      <c r="W24" s="15">
        <v>3</v>
      </c>
      <c r="AB24" s="20">
        <v>9.5</v>
      </c>
      <c r="AC24" s="24">
        <f t="shared" si="6"/>
        <v>0</v>
      </c>
      <c r="AD24" s="24">
        <f t="shared" si="7"/>
        <v>1</v>
      </c>
    </row>
    <row r="25" spans="1:30" x14ac:dyDescent="0.25">
      <c r="A25" t="s">
        <v>2</v>
      </c>
      <c r="B25" s="27">
        <v>0.64321901985046337</v>
      </c>
      <c r="D25" t="s">
        <v>1</v>
      </c>
      <c r="E25" s="27">
        <v>3.1215033154470642</v>
      </c>
      <c r="N25" s="28">
        <v>10</v>
      </c>
      <c r="P25" s="20">
        <v>10</v>
      </c>
      <c r="Q25" s="15">
        <v>0</v>
      </c>
      <c r="V25" s="20">
        <v>10</v>
      </c>
      <c r="W25" s="15">
        <v>7</v>
      </c>
      <c r="AB25" s="20">
        <v>10</v>
      </c>
      <c r="AC25" s="24">
        <f t="shared" si="6"/>
        <v>0</v>
      </c>
      <c r="AD25" s="24">
        <f t="shared" si="7"/>
        <v>1</v>
      </c>
    </row>
    <row r="26" spans="1:30" x14ac:dyDescent="0.25">
      <c r="A26" t="s">
        <v>2</v>
      </c>
      <c r="B26" s="27">
        <v>1.0347039959142026</v>
      </c>
      <c r="D26" t="s">
        <v>1</v>
      </c>
      <c r="E26" s="27">
        <v>3.7447064678969237</v>
      </c>
      <c r="N26" s="28">
        <v>10.5</v>
      </c>
      <c r="P26" s="20">
        <v>10.5</v>
      </c>
      <c r="Q26" s="15">
        <v>0</v>
      </c>
      <c r="V26" s="20">
        <v>10.5</v>
      </c>
      <c r="W26" s="15">
        <v>2</v>
      </c>
      <c r="AB26" s="20"/>
      <c r="AC26" s="24"/>
      <c r="AD26" s="24"/>
    </row>
    <row r="27" spans="1:30" x14ac:dyDescent="0.25">
      <c r="A27" t="s">
        <v>2</v>
      </c>
      <c r="B27" s="27">
        <v>0.81670607663272388</v>
      </c>
      <c r="D27" t="s">
        <v>1</v>
      </c>
      <c r="E27" s="27">
        <v>5.3309139546377997</v>
      </c>
      <c r="N27" s="28">
        <v>11</v>
      </c>
      <c r="P27" s="20">
        <v>11</v>
      </c>
      <c r="Q27" s="15">
        <v>0</v>
      </c>
      <c r="V27" s="20">
        <v>11</v>
      </c>
      <c r="W27" s="15">
        <v>2</v>
      </c>
      <c r="AB27" s="20"/>
      <c r="AC27" s="24"/>
      <c r="AD27" s="24"/>
    </row>
    <row r="28" spans="1:30" x14ac:dyDescent="0.25">
      <c r="A28" t="s">
        <v>2</v>
      </c>
      <c r="B28" s="27">
        <v>0.82506806881266903</v>
      </c>
      <c r="D28" t="s">
        <v>1</v>
      </c>
      <c r="E28" s="27">
        <v>5.0177984258284347</v>
      </c>
      <c r="N28" s="28">
        <v>11.5</v>
      </c>
      <c r="P28" s="20">
        <v>11.5</v>
      </c>
      <c r="Q28" s="15">
        <v>0</v>
      </c>
      <c r="V28" s="20">
        <v>11.5</v>
      </c>
      <c r="W28" s="15">
        <v>4</v>
      </c>
      <c r="AB28" s="20"/>
      <c r="AC28" s="24"/>
      <c r="AD28" s="24"/>
    </row>
    <row r="29" spans="1:30" x14ac:dyDescent="0.25">
      <c r="A29" t="s">
        <v>2</v>
      </c>
      <c r="B29" s="27">
        <v>0.67812504186463973</v>
      </c>
      <c r="D29" t="s">
        <v>1</v>
      </c>
      <c r="E29" s="27">
        <v>5.4088206284849374</v>
      </c>
      <c r="N29" s="28">
        <v>12</v>
      </c>
      <c r="P29" s="20">
        <v>12</v>
      </c>
      <c r="Q29" s="15">
        <v>0</v>
      </c>
      <c r="V29" s="20">
        <v>12</v>
      </c>
      <c r="W29" s="15">
        <v>1</v>
      </c>
      <c r="AB29" s="20"/>
      <c r="AC29" s="24"/>
      <c r="AD29" s="24"/>
    </row>
    <row r="30" spans="1:30" x14ac:dyDescent="0.25">
      <c r="A30" t="s">
        <v>2</v>
      </c>
      <c r="B30" s="27">
        <v>0.65847740072900007</v>
      </c>
      <c r="D30" t="s">
        <v>1</v>
      </c>
      <c r="E30" s="27">
        <v>3.8613124322746972</v>
      </c>
      <c r="N30" s="28">
        <v>12.5</v>
      </c>
      <c r="P30" s="20">
        <v>12.5</v>
      </c>
      <c r="Q30" s="15">
        <v>0</v>
      </c>
      <c r="V30" s="20">
        <v>12.5</v>
      </c>
      <c r="W30" s="15">
        <v>6</v>
      </c>
      <c r="AB30" s="20"/>
      <c r="AC30" s="24"/>
      <c r="AD30" s="24"/>
    </row>
    <row r="31" spans="1:30" x14ac:dyDescent="0.25">
      <c r="A31" t="s">
        <v>2</v>
      </c>
      <c r="B31" s="27">
        <v>0.66684217463137585</v>
      </c>
      <c r="D31" t="s">
        <v>1</v>
      </c>
      <c r="E31" s="27">
        <v>4.708733817119338</v>
      </c>
      <c r="N31" s="28">
        <v>13</v>
      </c>
      <c r="P31" s="20">
        <v>13</v>
      </c>
      <c r="Q31" s="15">
        <v>0</v>
      </c>
      <c r="V31" s="20">
        <v>13</v>
      </c>
      <c r="W31" s="15">
        <v>2</v>
      </c>
      <c r="AB31" s="20"/>
      <c r="AC31" s="24"/>
      <c r="AD31" s="24"/>
    </row>
    <row r="32" spans="1:30" x14ac:dyDescent="0.25">
      <c r="A32" t="s">
        <v>2</v>
      </c>
      <c r="B32" s="27">
        <v>1.0116924344855451</v>
      </c>
      <c r="D32" t="s">
        <v>1</v>
      </c>
      <c r="E32" s="27">
        <v>5.3340323760488548</v>
      </c>
      <c r="N32" s="28">
        <v>13.5</v>
      </c>
      <c r="P32" s="20">
        <v>13.5</v>
      </c>
      <c r="Q32" s="15">
        <v>0</v>
      </c>
      <c r="V32" s="20">
        <v>13.5</v>
      </c>
      <c r="W32" s="15">
        <v>1</v>
      </c>
      <c r="AB32" s="20"/>
      <c r="AC32" s="24"/>
      <c r="AD32" s="24"/>
    </row>
    <row r="33" spans="1:30" x14ac:dyDescent="0.25">
      <c r="A33" t="s">
        <v>2</v>
      </c>
      <c r="B33" s="27">
        <v>0.70678253634818844</v>
      </c>
      <c r="D33" t="s">
        <v>1</v>
      </c>
      <c r="E33" s="27">
        <v>5.8368604994258249</v>
      </c>
      <c r="N33" s="28">
        <v>14</v>
      </c>
      <c r="P33" s="20">
        <v>14</v>
      </c>
      <c r="Q33" s="15">
        <v>0</v>
      </c>
      <c r="V33" s="20">
        <v>14</v>
      </c>
      <c r="W33" s="15">
        <v>3</v>
      </c>
      <c r="AB33" s="20"/>
      <c r="AC33" s="24"/>
      <c r="AD33" s="24"/>
    </row>
    <row r="34" spans="1:30" x14ac:dyDescent="0.25">
      <c r="A34" t="s">
        <v>2</v>
      </c>
      <c r="B34" s="27">
        <v>0.81870169238959822</v>
      </c>
      <c r="D34" t="s">
        <v>1</v>
      </c>
      <c r="E34" s="27">
        <v>5.5115392496770275</v>
      </c>
      <c r="N34" s="28">
        <v>14.5</v>
      </c>
      <c r="P34" s="20">
        <v>14.5</v>
      </c>
      <c r="Q34" s="15">
        <v>0</v>
      </c>
      <c r="V34" s="20">
        <v>14.5</v>
      </c>
      <c r="W34" s="15">
        <v>1</v>
      </c>
      <c r="AB34" s="20"/>
      <c r="AC34" s="24"/>
      <c r="AD34" s="24"/>
    </row>
    <row r="35" spans="1:30" x14ac:dyDescent="0.25">
      <c r="A35" t="s">
        <v>2</v>
      </c>
      <c r="B35" s="27">
        <v>0.7343786906521893</v>
      </c>
      <c r="D35" t="s">
        <v>1</v>
      </c>
      <c r="E35" s="27">
        <v>6.799271943801565</v>
      </c>
      <c r="N35" s="28">
        <v>15</v>
      </c>
      <c r="P35" s="20">
        <v>15</v>
      </c>
      <c r="Q35" s="15">
        <v>0</v>
      </c>
      <c r="V35" s="20">
        <v>15</v>
      </c>
      <c r="W35" s="15">
        <v>2</v>
      </c>
      <c r="AB35" s="20"/>
      <c r="AC35" s="24"/>
      <c r="AD35" s="24"/>
    </row>
    <row r="36" spans="1:30" x14ac:dyDescent="0.25">
      <c r="A36" t="s">
        <v>2</v>
      </c>
      <c r="B36" s="27">
        <v>0.99360862126078331</v>
      </c>
      <c r="D36" t="s">
        <v>1</v>
      </c>
      <c r="E36" s="27">
        <v>4.1953946550752717</v>
      </c>
      <c r="N36" s="28">
        <v>15.5</v>
      </c>
      <c r="P36" s="20">
        <v>15.5</v>
      </c>
      <c r="Q36" s="15">
        <v>0</v>
      </c>
      <c r="V36" s="20">
        <v>15.5</v>
      </c>
      <c r="W36" s="15">
        <v>0</v>
      </c>
      <c r="AB36" s="20"/>
      <c r="AC36" s="24"/>
      <c r="AD36" s="24"/>
    </row>
    <row r="37" spans="1:30" x14ac:dyDescent="0.25">
      <c r="A37" t="s">
        <v>2</v>
      </c>
      <c r="B37" s="27">
        <v>0.67439468123800317</v>
      </c>
      <c r="D37" t="s">
        <v>1</v>
      </c>
      <c r="E37" s="27">
        <v>5.5050100297230342</v>
      </c>
      <c r="N37" s="28">
        <v>16</v>
      </c>
      <c r="P37" s="20">
        <v>16</v>
      </c>
      <c r="Q37" s="15">
        <v>0</v>
      </c>
      <c r="V37" s="20">
        <v>16</v>
      </c>
      <c r="W37" s="15">
        <v>1</v>
      </c>
      <c r="AB37" s="20"/>
      <c r="AC37" s="24"/>
      <c r="AD37" s="24"/>
    </row>
    <row r="38" spans="1:30" x14ac:dyDescent="0.25">
      <c r="A38" t="s">
        <v>2</v>
      </c>
      <c r="B38" s="27">
        <v>0.84865942617633661</v>
      </c>
      <c r="D38" t="s">
        <v>1</v>
      </c>
      <c r="E38" s="27">
        <v>4.4780373538787481</v>
      </c>
      <c r="N38" s="28">
        <v>16.5</v>
      </c>
      <c r="P38" s="20">
        <v>16.5</v>
      </c>
      <c r="Q38" s="15">
        <v>0</v>
      </c>
      <c r="V38" s="20">
        <v>16.5</v>
      </c>
      <c r="W38" s="15">
        <v>0</v>
      </c>
      <c r="AB38" s="20"/>
      <c r="AC38" s="24"/>
      <c r="AD38" s="24"/>
    </row>
    <row r="39" spans="1:30" x14ac:dyDescent="0.25">
      <c r="A39" t="s">
        <v>2</v>
      </c>
      <c r="B39" s="27">
        <v>3.5380880108811095</v>
      </c>
      <c r="D39" t="s">
        <v>1</v>
      </c>
      <c r="E39" s="27">
        <v>5.4545282447416747</v>
      </c>
      <c r="N39" s="28">
        <v>17</v>
      </c>
      <c r="P39" s="20">
        <v>17</v>
      </c>
      <c r="Q39" s="15">
        <v>0</v>
      </c>
      <c r="V39" s="20">
        <v>17</v>
      </c>
      <c r="W39" s="15">
        <v>0</v>
      </c>
      <c r="AB39" s="20"/>
      <c r="AC39" s="24"/>
      <c r="AD39" s="24"/>
    </row>
    <row r="40" spans="1:30" x14ac:dyDescent="0.25">
      <c r="A40" t="s">
        <v>2</v>
      </c>
      <c r="B40" s="27">
        <v>0.88483545033496114</v>
      </c>
      <c r="D40" t="s">
        <v>1</v>
      </c>
      <c r="E40" s="27">
        <v>5.6629127038043467</v>
      </c>
      <c r="N40" s="28">
        <v>17.5</v>
      </c>
      <c r="P40" s="20">
        <v>17.5</v>
      </c>
      <c r="Q40" s="15">
        <v>0</v>
      </c>
      <c r="V40" s="20">
        <v>17.5</v>
      </c>
      <c r="W40" s="15">
        <v>0</v>
      </c>
      <c r="AB40" s="20"/>
      <c r="AC40" s="24"/>
      <c r="AD40" s="24"/>
    </row>
    <row r="41" spans="1:30" x14ac:dyDescent="0.25">
      <c r="A41" t="s">
        <v>2</v>
      </c>
      <c r="B41" s="27">
        <v>0.82641575162973058</v>
      </c>
      <c r="D41" t="s">
        <v>1</v>
      </c>
      <c r="E41" s="27">
        <v>4.2704233859485283</v>
      </c>
      <c r="N41" s="28">
        <v>18</v>
      </c>
      <c r="P41" s="20">
        <v>18</v>
      </c>
      <c r="Q41" s="15">
        <v>0</v>
      </c>
      <c r="V41" s="20">
        <v>18</v>
      </c>
      <c r="W41" s="15">
        <v>0</v>
      </c>
      <c r="AB41" s="20"/>
      <c r="AC41" s="24"/>
      <c r="AD41" s="24"/>
    </row>
    <row r="42" spans="1:30" x14ac:dyDescent="0.25">
      <c r="A42" t="s">
        <v>2</v>
      </c>
      <c r="B42" s="27">
        <v>1.049206760951451</v>
      </c>
      <c r="D42" t="s">
        <v>1</v>
      </c>
      <c r="E42" s="27">
        <v>5.0355354678313198</v>
      </c>
      <c r="N42" s="28">
        <v>18.5</v>
      </c>
      <c r="P42" s="20">
        <v>18.5</v>
      </c>
      <c r="Q42" s="15">
        <v>0</v>
      </c>
      <c r="V42" s="20">
        <v>18.5</v>
      </c>
      <c r="W42" s="15">
        <v>0</v>
      </c>
      <c r="AB42" s="20"/>
      <c r="AC42" s="24"/>
      <c r="AD42" s="24"/>
    </row>
    <row r="43" spans="1:30" x14ac:dyDescent="0.25">
      <c r="A43" t="s">
        <v>2</v>
      </c>
      <c r="B43" s="27">
        <v>1.0702532382936774</v>
      </c>
      <c r="D43" t="s">
        <v>1</v>
      </c>
      <c r="E43" s="27">
        <v>4.9610595074220765</v>
      </c>
      <c r="N43" s="28">
        <v>19</v>
      </c>
      <c r="P43" s="20">
        <v>19</v>
      </c>
      <c r="Q43" s="15">
        <v>0</v>
      </c>
      <c r="V43" s="20">
        <v>19</v>
      </c>
      <c r="W43" s="15">
        <v>0</v>
      </c>
      <c r="AB43" s="20"/>
      <c r="AC43" s="24"/>
      <c r="AD43" s="24"/>
    </row>
    <row r="44" spans="1:30" x14ac:dyDescent="0.25">
      <c r="A44" t="s">
        <v>2</v>
      </c>
      <c r="B44" s="27">
        <v>1.4817292027993605</v>
      </c>
      <c r="D44" t="s">
        <v>1</v>
      </c>
      <c r="E44" s="27">
        <v>5.7539294231586133</v>
      </c>
      <c r="N44" s="28">
        <v>19.5</v>
      </c>
      <c r="P44" s="20">
        <v>19.5</v>
      </c>
      <c r="Q44" s="15">
        <v>0</v>
      </c>
      <c r="V44" s="20">
        <v>19.5</v>
      </c>
      <c r="W44" s="15">
        <v>0</v>
      </c>
      <c r="AB44" s="20"/>
      <c r="AC44" s="24"/>
      <c r="AD44" s="24"/>
    </row>
    <row r="45" spans="1:30" x14ac:dyDescent="0.25">
      <c r="A45" t="s">
        <v>2</v>
      </c>
      <c r="B45" s="27">
        <v>0.97431326034561938</v>
      </c>
      <c r="D45" t="s">
        <v>1</v>
      </c>
      <c r="E45" s="27">
        <v>5.5987295707614946</v>
      </c>
      <c r="N45" s="28">
        <v>20</v>
      </c>
      <c r="P45" s="20">
        <v>20</v>
      </c>
      <c r="Q45" s="15">
        <v>0</v>
      </c>
      <c r="V45" s="20">
        <v>20</v>
      </c>
      <c r="W45" s="15">
        <v>0</v>
      </c>
      <c r="AB45" s="20"/>
      <c r="AC45" s="24"/>
      <c r="AD45" s="24"/>
    </row>
    <row r="46" spans="1:30" ht="15.75" thickBot="1" x14ac:dyDescent="0.3">
      <c r="A46" t="s">
        <v>2</v>
      </c>
      <c r="B46" s="27">
        <v>1.415220856530244</v>
      </c>
      <c r="D46" t="s">
        <v>1</v>
      </c>
      <c r="E46" s="27">
        <v>5.089504590446567</v>
      </c>
      <c r="N46" s="28"/>
      <c r="P46" s="16" t="s">
        <v>26</v>
      </c>
      <c r="Q46" s="16">
        <v>0</v>
      </c>
      <c r="V46" s="16" t="s">
        <v>26</v>
      </c>
      <c r="W46" s="16">
        <v>1</v>
      </c>
      <c r="AB46" s="20"/>
      <c r="AC46" s="24"/>
      <c r="AD46" s="24"/>
    </row>
    <row r="47" spans="1:30" x14ac:dyDescent="0.25">
      <c r="A47" t="s">
        <v>2</v>
      </c>
      <c r="B47" s="27">
        <v>1.3289989575444083</v>
      </c>
      <c r="D47" t="s">
        <v>1</v>
      </c>
      <c r="E47" s="27">
        <v>5.9041855161673089</v>
      </c>
      <c r="N47" s="28"/>
      <c r="V47" s="20"/>
      <c r="W47" s="15"/>
      <c r="AB47" s="20"/>
      <c r="AC47" s="24"/>
      <c r="AD47" s="24"/>
    </row>
    <row r="48" spans="1:30" x14ac:dyDescent="0.25">
      <c r="A48" t="s">
        <v>2</v>
      </c>
      <c r="B48" s="27">
        <v>1.5284059062148587</v>
      </c>
      <c r="D48" t="s">
        <v>1</v>
      </c>
      <c r="E48" s="27">
        <v>4.6143557742086134</v>
      </c>
      <c r="N48" s="28"/>
      <c r="V48" s="20"/>
      <c r="W48" s="15"/>
      <c r="AB48" s="20"/>
      <c r="AC48" s="24"/>
      <c r="AD48" s="24"/>
    </row>
    <row r="49" spans="1:30" x14ac:dyDescent="0.25">
      <c r="A49" t="s">
        <v>2</v>
      </c>
      <c r="B49" s="27">
        <v>1.4048962317768476</v>
      </c>
      <c r="D49" t="s">
        <v>1</v>
      </c>
      <c r="E49" s="27">
        <v>5.0136912194421717</v>
      </c>
      <c r="N49" s="28"/>
      <c r="V49" s="20"/>
      <c r="W49" s="15"/>
      <c r="AB49" s="20"/>
      <c r="AC49" s="24"/>
      <c r="AD49" s="24"/>
    </row>
    <row r="50" spans="1:30" x14ac:dyDescent="0.25">
      <c r="A50" t="s">
        <v>2</v>
      </c>
      <c r="B50" s="27">
        <v>1.9231957704060538</v>
      </c>
      <c r="D50" t="s">
        <v>1</v>
      </c>
      <c r="E50" s="27">
        <v>5.5603678798911274</v>
      </c>
      <c r="N50" s="28"/>
      <c r="V50" s="20"/>
      <c r="W50" s="15"/>
      <c r="AB50" s="20"/>
      <c r="AC50" s="24"/>
      <c r="AD50" s="24"/>
    </row>
    <row r="51" spans="1:30" x14ac:dyDescent="0.25">
      <c r="A51" t="s">
        <v>2</v>
      </c>
      <c r="B51" s="27">
        <v>1.0024774967067189</v>
      </c>
      <c r="D51" t="s">
        <v>1</v>
      </c>
      <c r="E51" s="27">
        <v>5.5341783278306709</v>
      </c>
      <c r="N51" s="28"/>
      <c r="V51" s="20"/>
      <c r="W51" s="15"/>
      <c r="AB51" s="20"/>
      <c r="AC51" s="24"/>
      <c r="AD51" s="24"/>
    </row>
    <row r="52" spans="1:30" x14ac:dyDescent="0.25">
      <c r="A52" t="s">
        <v>2</v>
      </c>
      <c r="B52" s="27">
        <v>1.0953897566674646</v>
      </c>
      <c r="D52" t="s">
        <v>1</v>
      </c>
      <c r="E52" s="27">
        <v>7.937355717826593</v>
      </c>
      <c r="N52" s="28"/>
      <c r="V52" s="20"/>
      <c r="W52" s="15"/>
      <c r="AB52" s="20"/>
      <c r="AC52" s="24"/>
      <c r="AD52" s="24"/>
    </row>
    <row r="53" spans="1:30" x14ac:dyDescent="0.25">
      <c r="A53" t="s">
        <v>2</v>
      </c>
      <c r="B53" s="27">
        <v>1.8055792390797381</v>
      </c>
      <c r="D53" t="s">
        <v>1</v>
      </c>
      <c r="E53" s="27">
        <v>5.4956086332937195</v>
      </c>
      <c r="N53" s="28"/>
      <c r="V53" s="20"/>
      <c r="W53" s="15"/>
      <c r="AB53" s="20"/>
      <c r="AC53" s="24"/>
      <c r="AD53" s="24"/>
    </row>
    <row r="54" spans="1:30" x14ac:dyDescent="0.25">
      <c r="A54" t="s">
        <v>2</v>
      </c>
      <c r="B54" s="27">
        <v>2.9935857578859495</v>
      </c>
      <c r="D54" t="s">
        <v>1</v>
      </c>
      <c r="E54" s="27">
        <v>4.7402446499433104</v>
      </c>
      <c r="N54" s="28"/>
      <c r="V54" s="20"/>
      <c r="W54" s="15"/>
      <c r="AB54" s="20"/>
      <c r="AC54" s="24"/>
      <c r="AD54" s="24"/>
    </row>
    <row r="55" spans="1:30" x14ac:dyDescent="0.25">
      <c r="A55" t="s">
        <v>2</v>
      </c>
      <c r="B55" s="27">
        <v>1.7039811880145934</v>
      </c>
      <c r="D55" t="s">
        <v>1</v>
      </c>
      <c r="E55" s="27">
        <v>4.3796210346968349</v>
      </c>
      <c r="N55" s="28"/>
      <c r="V55" s="20"/>
      <c r="W55" s="15"/>
      <c r="AB55" s="20"/>
      <c r="AC55" s="24"/>
      <c r="AD55" s="24"/>
    </row>
    <row r="56" spans="1:30" x14ac:dyDescent="0.25">
      <c r="A56" t="s">
        <v>2</v>
      </c>
      <c r="B56" s="27">
        <v>2.0478655534672328</v>
      </c>
      <c r="D56" t="s">
        <v>1</v>
      </c>
      <c r="E56" s="27">
        <v>6.2378739072874581</v>
      </c>
      <c r="N56" s="28"/>
      <c r="V56" s="20"/>
      <c r="W56" s="15"/>
      <c r="AB56" s="20"/>
      <c r="AC56" s="24"/>
      <c r="AD56" s="24"/>
    </row>
    <row r="57" spans="1:30" x14ac:dyDescent="0.25">
      <c r="A57" t="s">
        <v>2</v>
      </c>
      <c r="B57" s="27">
        <v>1.8296490067319446</v>
      </c>
      <c r="D57" t="s">
        <v>1</v>
      </c>
      <c r="E57" s="27">
        <v>6.5862362879518299</v>
      </c>
      <c r="N57" s="28"/>
      <c r="V57" s="20"/>
      <c r="W57" s="15"/>
      <c r="AB57" s="20"/>
      <c r="AC57" s="24"/>
      <c r="AD57" s="24"/>
    </row>
    <row r="58" spans="1:30" x14ac:dyDescent="0.25">
      <c r="A58" t="s">
        <v>2</v>
      </c>
      <c r="B58" s="27">
        <v>2.5027590964337905</v>
      </c>
      <c r="D58" t="s">
        <v>1</v>
      </c>
      <c r="E58" s="27">
        <v>4.3357962461734534</v>
      </c>
      <c r="N58" s="28"/>
      <c r="V58" s="20"/>
      <c r="W58" s="15"/>
      <c r="AB58" s="20"/>
      <c r="AC58" s="24"/>
      <c r="AD58" s="24"/>
    </row>
    <row r="59" spans="1:30" x14ac:dyDescent="0.25">
      <c r="A59" t="s">
        <v>2</v>
      </c>
      <c r="B59" s="27">
        <v>1.3971242175290095</v>
      </c>
      <c r="D59" t="s">
        <v>1</v>
      </c>
      <c r="E59" s="27">
        <v>9.7017197416528713</v>
      </c>
      <c r="N59" s="28"/>
      <c r="V59" s="20"/>
      <c r="W59" s="15"/>
      <c r="AB59" s="20"/>
      <c r="AC59" s="24"/>
      <c r="AD59" s="24"/>
    </row>
    <row r="60" spans="1:30" x14ac:dyDescent="0.25">
      <c r="A60" t="s">
        <v>2</v>
      </c>
      <c r="B60" s="27">
        <v>1.6601716037326417</v>
      </c>
      <c r="D60" t="s">
        <v>1</v>
      </c>
      <c r="E60" s="27">
        <v>6.8547209551804098</v>
      </c>
      <c r="N60" s="28"/>
      <c r="V60" s="20"/>
      <c r="W60" s="15"/>
      <c r="AB60" s="20"/>
      <c r="AC60" s="24"/>
      <c r="AD60" s="24"/>
    </row>
    <row r="61" spans="1:30" x14ac:dyDescent="0.25">
      <c r="A61" t="s">
        <v>2</v>
      </c>
      <c r="B61" s="27">
        <v>1.8755637376828302</v>
      </c>
      <c r="D61" t="s">
        <v>1</v>
      </c>
      <c r="E61" s="27">
        <v>5.5729587467926383</v>
      </c>
      <c r="N61" s="28"/>
      <c r="V61" s="20"/>
      <c r="W61" s="15"/>
      <c r="AB61" s="20"/>
      <c r="AC61" s="24"/>
      <c r="AD61" s="24"/>
    </row>
    <row r="62" spans="1:30" x14ac:dyDescent="0.25">
      <c r="A62" t="s">
        <v>2</v>
      </c>
      <c r="B62" s="27">
        <v>1.9429541466419153</v>
      </c>
      <c r="D62" t="s">
        <v>1</v>
      </c>
      <c r="E62" s="27">
        <v>6.3389189288645449</v>
      </c>
      <c r="N62" s="28"/>
      <c r="V62" s="20"/>
      <c r="W62" s="15"/>
      <c r="AB62" s="20"/>
      <c r="AC62" s="24"/>
      <c r="AD62" s="24"/>
    </row>
    <row r="63" spans="1:30" x14ac:dyDescent="0.25">
      <c r="A63" t="s">
        <v>2</v>
      </c>
      <c r="B63" s="27">
        <v>1.7127531716187072</v>
      </c>
      <c r="D63" t="s">
        <v>1</v>
      </c>
      <c r="E63" s="27">
        <v>5.1674198356551635</v>
      </c>
      <c r="N63" s="28"/>
      <c r="V63" s="20"/>
      <c r="W63" s="15"/>
      <c r="AB63" s="20"/>
      <c r="AC63" s="24"/>
      <c r="AD63" s="24"/>
    </row>
    <row r="64" spans="1:30" x14ac:dyDescent="0.25">
      <c r="A64" t="s">
        <v>2</v>
      </c>
      <c r="B64" s="27">
        <v>3.7984789316752958</v>
      </c>
      <c r="D64" t="s">
        <v>1</v>
      </c>
      <c r="E64" s="27">
        <v>5.1576081493121784</v>
      </c>
      <c r="N64" s="28"/>
      <c r="V64" s="20"/>
      <c r="W64" s="15"/>
      <c r="AB64" s="20"/>
      <c r="AC64" s="24"/>
      <c r="AD64" s="24"/>
    </row>
    <row r="65" spans="1:30" x14ac:dyDescent="0.25">
      <c r="A65" t="s">
        <v>2</v>
      </c>
      <c r="B65" s="27">
        <v>1.58208780934462</v>
      </c>
      <c r="D65" t="s">
        <v>1</v>
      </c>
      <c r="E65" s="27">
        <v>5.3516195892483136</v>
      </c>
      <c r="N65" s="28"/>
      <c r="V65" s="20"/>
      <c r="W65" s="15"/>
      <c r="AB65" s="20"/>
      <c r="AC65" s="24"/>
      <c r="AD65" s="24"/>
    </row>
    <row r="66" spans="1:30" x14ac:dyDescent="0.25">
      <c r="A66" t="s">
        <v>2</v>
      </c>
      <c r="B66" s="27">
        <v>1.8217967705166389</v>
      </c>
      <c r="D66" t="s">
        <v>1</v>
      </c>
      <c r="E66" s="27">
        <v>5.7210984107009697</v>
      </c>
      <c r="N66" s="28"/>
      <c r="V66" s="20"/>
      <c r="W66" s="15"/>
      <c r="AB66" s="20"/>
      <c r="AC66" s="24"/>
      <c r="AD66" s="24"/>
    </row>
    <row r="67" spans="1:30" x14ac:dyDescent="0.25">
      <c r="A67" t="s">
        <v>2</v>
      </c>
      <c r="B67" s="27">
        <v>1.6951654039751243</v>
      </c>
      <c r="D67" t="s">
        <v>1</v>
      </c>
      <c r="E67" s="27">
        <v>5.5614862160604508</v>
      </c>
      <c r="N67" s="28"/>
      <c r="V67" s="20"/>
      <c r="W67" s="15"/>
      <c r="AB67" s="20"/>
      <c r="AC67" s="24"/>
      <c r="AD67" s="24"/>
    </row>
    <row r="68" spans="1:30" x14ac:dyDescent="0.25">
      <c r="A68" t="s">
        <v>2</v>
      </c>
      <c r="B68" s="27">
        <v>2.4275255186234048</v>
      </c>
      <c r="D68" t="s">
        <v>1</v>
      </c>
      <c r="E68" s="27">
        <v>5.0664267652187158</v>
      </c>
      <c r="N68" s="28"/>
      <c r="V68" s="20"/>
      <c r="W68" s="15"/>
      <c r="AB68" s="20"/>
      <c r="AC68" s="24"/>
      <c r="AD68" s="24"/>
    </row>
    <row r="69" spans="1:30" x14ac:dyDescent="0.25">
      <c r="A69" t="s">
        <v>2</v>
      </c>
      <c r="B69" s="27">
        <v>2.0029969731265056</v>
      </c>
      <c r="D69" t="s">
        <v>1</v>
      </c>
      <c r="E69" s="27">
        <v>5.1839133218825912</v>
      </c>
      <c r="N69" s="28"/>
      <c r="V69" s="20"/>
      <c r="W69" s="15"/>
      <c r="AB69" s="20"/>
      <c r="AC69" s="24"/>
      <c r="AD69" s="24"/>
    </row>
    <row r="70" spans="1:30" x14ac:dyDescent="0.25">
      <c r="A70" t="s">
        <v>2</v>
      </c>
      <c r="B70" s="27">
        <v>2.7946912286771513</v>
      </c>
      <c r="D70" t="s">
        <v>1</v>
      </c>
      <c r="E70" s="27">
        <v>5.7356047729878386</v>
      </c>
      <c r="N70" s="28"/>
      <c r="V70" s="20"/>
      <c r="W70" s="15"/>
      <c r="AB70" s="20"/>
      <c r="AC70" s="24"/>
      <c r="AD70" s="24"/>
    </row>
    <row r="71" spans="1:30" x14ac:dyDescent="0.25">
      <c r="A71" t="s">
        <v>2</v>
      </c>
      <c r="B71" s="27">
        <v>1.5192034706319437</v>
      </c>
      <c r="D71" t="s">
        <v>1</v>
      </c>
      <c r="E71" s="27">
        <v>6.480580999794352</v>
      </c>
      <c r="N71" s="28"/>
      <c r="V71" s="20"/>
      <c r="W71" s="15"/>
      <c r="AB71" s="20"/>
      <c r="AC71" s="24"/>
      <c r="AD71" s="24"/>
    </row>
    <row r="72" spans="1:30" x14ac:dyDescent="0.25">
      <c r="A72" t="s">
        <v>2</v>
      </c>
      <c r="B72" s="27">
        <v>2.2253262270732228</v>
      </c>
      <c r="D72" t="s">
        <v>1</v>
      </c>
      <c r="E72" s="27">
        <v>6.9480924383705993</v>
      </c>
      <c r="N72" s="28"/>
      <c r="V72" s="20"/>
      <c r="W72" s="15"/>
      <c r="AB72" s="20"/>
      <c r="AC72" s="24"/>
      <c r="AD72" s="24"/>
    </row>
    <row r="73" spans="1:30" x14ac:dyDescent="0.25">
      <c r="A73" t="s">
        <v>2</v>
      </c>
      <c r="B73" s="27">
        <v>1.9881382302859556</v>
      </c>
      <c r="D73" t="s">
        <v>1</v>
      </c>
      <c r="E73" s="27">
        <v>8.4678212627810723</v>
      </c>
      <c r="N73" s="28"/>
      <c r="V73" s="20"/>
      <c r="W73" s="15"/>
      <c r="AB73" s="20"/>
      <c r="AC73" s="24"/>
      <c r="AD73" s="24"/>
    </row>
    <row r="74" spans="1:30" x14ac:dyDescent="0.25">
      <c r="A74" t="s">
        <v>2</v>
      </c>
      <c r="B74" s="27">
        <v>3.2789177856445328</v>
      </c>
      <c r="D74" t="s">
        <v>1</v>
      </c>
      <c r="E74" s="27">
        <v>5.5741880792367002</v>
      </c>
      <c r="N74" s="28"/>
      <c r="V74" s="20"/>
      <c r="W74" s="15"/>
      <c r="AB74" s="20"/>
      <c r="AC74" s="24"/>
      <c r="AD74" s="24"/>
    </row>
    <row r="75" spans="1:30" x14ac:dyDescent="0.25">
      <c r="A75" t="s">
        <v>2</v>
      </c>
      <c r="B75" s="27">
        <v>2.2613441599838011</v>
      </c>
      <c r="D75" t="s">
        <v>1</v>
      </c>
      <c r="E75" s="27">
        <v>6.5786031473572466</v>
      </c>
      <c r="N75" s="28"/>
      <c r="V75" s="20"/>
      <c r="W75" s="15"/>
      <c r="AB75" s="20"/>
      <c r="AC75" s="24"/>
      <c r="AD75" s="24"/>
    </row>
    <row r="76" spans="1:30" x14ac:dyDescent="0.25">
      <c r="A76" t="s">
        <v>2</v>
      </c>
      <c r="B76" s="27">
        <v>1.8817316775871662</v>
      </c>
      <c r="D76" t="s">
        <v>1</v>
      </c>
      <c r="E76" s="27">
        <v>8.20043285123967</v>
      </c>
      <c r="N76" s="28"/>
      <c r="V76" s="20"/>
      <c r="W76" s="15"/>
      <c r="AB76" s="20"/>
      <c r="AC76" s="24"/>
      <c r="AD76" s="24"/>
    </row>
    <row r="77" spans="1:30" x14ac:dyDescent="0.25">
      <c r="A77" t="s">
        <v>2</v>
      </c>
      <c r="B77" s="27">
        <v>2.3311105830377588</v>
      </c>
      <c r="D77" t="s">
        <v>1</v>
      </c>
      <c r="E77" s="27">
        <v>12.410654306601721</v>
      </c>
      <c r="N77" s="28"/>
      <c r="V77" s="20"/>
      <c r="W77" s="15"/>
      <c r="AB77" s="20"/>
      <c r="AC77" s="24"/>
      <c r="AD77" s="24"/>
    </row>
    <row r="78" spans="1:30" x14ac:dyDescent="0.25">
      <c r="A78" t="s">
        <v>2</v>
      </c>
      <c r="B78" s="27">
        <v>2.5219087357954524</v>
      </c>
      <c r="D78" t="s">
        <v>1</v>
      </c>
      <c r="E78" s="27">
        <v>5.8006047219003483</v>
      </c>
      <c r="N78" s="28"/>
      <c r="V78" s="20"/>
      <c r="W78" s="15"/>
      <c r="AB78" s="20"/>
      <c r="AC78" s="24"/>
      <c r="AD78" s="24"/>
    </row>
    <row r="79" spans="1:30" x14ac:dyDescent="0.25">
      <c r="A79" t="s">
        <v>2</v>
      </c>
      <c r="B79" s="27">
        <v>2.0893269815596933</v>
      </c>
      <c r="D79" t="s">
        <v>1</v>
      </c>
      <c r="E79" s="27">
        <v>5.9151306742124898</v>
      </c>
      <c r="N79" s="28"/>
      <c r="V79" s="20"/>
      <c r="W79" s="15"/>
      <c r="AB79" s="20"/>
      <c r="AC79" s="24"/>
      <c r="AD79" s="24"/>
    </row>
    <row r="80" spans="1:30" x14ac:dyDescent="0.25">
      <c r="A80" t="s">
        <v>2</v>
      </c>
      <c r="B80" s="27">
        <v>2.0670590879141568</v>
      </c>
      <c r="D80" t="s">
        <v>1</v>
      </c>
      <c r="E80" s="27">
        <v>8.7068579324484254</v>
      </c>
      <c r="N80" s="28"/>
      <c r="V80" s="20"/>
      <c r="W80" s="15"/>
      <c r="AB80" s="20"/>
      <c r="AC80" s="24"/>
      <c r="AD80" s="24"/>
    </row>
    <row r="81" spans="1:30" x14ac:dyDescent="0.25">
      <c r="A81" t="s">
        <v>2</v>
      </c>
      <c r="B81" s="27">
        <v>2.1458442136010305</v>
      </c>
      <c r="D81" t="s">
        <v>1</v>
      </c>
      <c r="E81" s="27">
        <v>5.0509361960130361</v>
      </c>
      <c r="N81" s="28"/>
      <c r="V81" s="20"/>
      <c r="W81" s="15"/>
      <c r="AB81" s="20"/>
      <c r="AC81" s="24"/>
      <c r="AD81" s="24"/>
    </row>
    <row r="82" spans="1:30" x14ac:dyDescent="0.25">
      <c r="A82" t="s">
        <v>2</v>
      </c>
      <c r="B82" s="27">
        <v>2.2075661264951747</v>
      </c>
      <c r="D82" t="s">
        <v>1</v>
      </c>
      <c r="E82" s="27">
        <v>6.4644937463093637</v>
      </c>
      <c r="N82" s="28"/>
      <c r="V82" s="20"/>
      <c r="W82" s="15"/>
      <c r="AB82" s="20"/>
      <c r="AC82" s="24"/>
      <c r="AD82" s="24"/>
    </row>
    <row r="83" spans="1:30" x14ac:dyDescent="0.25">
      <c r="A83" t="s">
        <v>2</v>
      </c>
      <c r="D83" t="s">
        <v>1</v>
      </c>
      <c r="E83" s="27">
        <v>6.1569029434240186</v>
      </c>
      <c r="N83" s="28"/>
      <c r="V83" s="20"/>
      <c r="W83" s="15"/>
      <c r="AB83" s="20"/>
      <c r="AC83" s="24"/>
      <c r="AD83" s="24"/>
    </row>
    <row r="84" spans="1:30" x14ac:dyDescent="0.25">
      <c r="A84" t="s">
        <v>2</v>
      </c>
      <c r="B84">
        <v>2.5393583040177323</v>
      </c>
      <c r="D84" t="s">
        <v>1</v>
      </c>
      <c r="E84" s="27">
        <v>7.5595291748398354</v>
      </c>
      <c r="N84" s="28"/>
      <c r="V84" s="20"/>
      <c r="W84" s="15"/>
      <c r="AB84" s="20"/>
      <c r="AC84" s="24"/>
      <c r="AD84" s="24"/>
    </row>
    <row r="85" spans="1:30" x14ac:dyDescent="0.25">
      <c r="A85" t="s">
        <v>2</v>
      </c>
      <c r="B85">
        <v>2.3154450307719139</v>
      </c>
      <c r="D85" t="s">
        <v>1</v>
      </c>
      <c r="E85" s="27">
        <v>8.7724480248131229</v>
      </c>
      <c r="N85" s="28"/>
      <c r="T85" s="5"/>
      <c r="U85" s="5"/>
      <c r="V85" s="20"/>
      <c r="W85" s="15"/>
      <c r="X85" s="5"/>
      <c r="AB85" s="20"/>
      <c r="AC85" s="24"/>
      <c r="AD85" s="24"/>
    </row>
    <row r="86" spans="1:30" x14ac:dyDescent="0.25">
      <c r="A86" t="s">
        <v>2</v>
      </c>
      <c r="B86">
        <v>2.2236272775498045</v>
      </c>
      <c r="D86" t="s">
        <v>1</v>
      </c>
      <c r="E86" s="27">
        <v>5.1622695943644157</v>
      </c>
      <c r="T86" s="5"/>
      <c r="U86" s="5"/>
      <c r="V86" s="15"/>
      <c r="W86" s="15"/>
      <c r="X86" s="5"/>
    </row>
    <row r="87" spans="1:30" x14ac:dyDescent="0.25">
      <c r="A87" t="s">
        <v>2</v>
      </c>
      <c r="B87">
        <v>2.9942480563831726</v>
      </c>
      <c r="D87" t="s">
        <v>1</v>
      </c>
      <c r="E87" s="27">
        <v>6.3076100772782153</v>
      </c>
      <c r="T87" s="5"/>
      <c r="U87" s="5"/>
      <c r="V87" s="5"/>
      <c r="W87" s="5"/>
      <c r="X87" s="5"/>
    </row>
    <row r="88" spans="1:30" x14ac:dyDescent="0.25">
      <c r="A88" t="s">
        <v>2</v>
      </c>
      <c r="B88">
        <v>2.6277448630268476</v>
      </c>
      <c r="D88" t="s">
        <v>1</v>
      </c>
      <c r="E88" s="27">
        <v>9.2710844221443978</v>
      </c>
      <c r="T88" s="5"/>
      <c r="U88" s="5"/>
      <c r="V88" s="5"/>
      <c r="W88" s="5"/>
      <c r="X88" s="5"/>
    </row>
    <row r="89" spans="1:30" x14ac:dyDescent="0.25">
      <c r="A89" t="s">
        <v>2</v>
      </c>
      <c r="B89">
        <v>2.7708829076016581</v>
      </c>
      <c r="D89" t="s">
        <v>1</v>
      </c>
      <c r="E89" s="27">
        <v>8.9559571284848989</v>
      </c>
    </row>
    <row r="90" spans="1:30" x14ac:dyDescent="0.25">
      <c r="A90" t="s">
        <v>2</v>
      </c>
      <c r="B90">
        <v>3.7380816930407041</v>
      </c>
      <c r="D90" t="s">
        <v>1</v>
      </c>
      <c r="E90" s="27">
        <v>7.800864814723143</v>
      </c>
    </row>
    <row r="91" spans="1:30" x14ac:dyDescent="0.25">
      <c r="A91" t="s">
        <v>2</v>
      </c>
      <c r="B91">
        <v>2.7005459087362365</v>
      </c>
      <c r="D91" t="s">
        <v>1</v>
      </c>
      <c r="E91" s="27">
        <v>8.0316766596669602</v>
      </c>
    </row>
    <row r="92" spans="1:30" x14ac:dyDescent="0.25">
      <c r="A92" t="s">
        <v>2</v>
      </c>
      <c r="B92">
        <v>3.0415449262128695</v>
      </c>
      <c r="D92" t="s">
        <v>1</v>
      </c>
      <c r="E92" s="27">
        <v>6.0424968010250213</v>
      </c>
    </row>
    <row r="93" spans="1:30" x14ac:dyDescent="0.25">
      <c r="A93" t="s">
        <v>2</v>
      </c>
      <c r="B93">
        <v>2.4556222067039113</v>
      </c>
      <c r="D93" t="s">
        <v>1</v>
      </c>
      <c r="E93" s="27">
        <v>6.8583487271515926</v>
      </c>
    </row>
    <row r="94" spans="1:30" x14ac:dyDescent="0.25">
      <c r="A94" t="s">
        <v>2</v>
      </c>
      <c r="D94" t="s">
        <v>1</v>
      </c>
      <c r="E94" s="27">
        <v>8.6127577499149783</v>
      </c>
    </row>
    <row r="95" spans="1:30" x14ac:dyDescent="0.25">
      <c r="A95" t="s">
        <v>2</v>
      </c>
      <c r="B95">
        <v>3.3359362095721439</v>
      </c>
      <c r="D95" t="s">
        <v>1</v>
      </c>
      <c r="E95" s="27">
        <v>7.6269576908145202</v>
      </c>
    </row>
    <row r="96" spans="1:30" x14ac:dyDescent="0.25">
      <c r="A96" t="s">
        <v>2</v>
      </c>
      <c r="B96">
        <v>2.9394488037109396</v>
      </c>
      <c r="D96" t="s">
        <v>1</v>
      </c>
      <c r="E96" s="27">
        <v>7.9724072374494828</v>
      </c>
    </row>
    <row r="97" spans="1:5" x14ac:dyDescent="0.25">
      <c r="A97" t="s">
        <v>2</v>
      </c>
      <c r="B97">
        <v>2.7624582504068447</v>
      </c>
      <c r="D97" t="s">
        <v>1</v>
      </c>
      <c r="E97" s="27">
        <v>13.549595199837471</v>
      </c>
    </row>
    <row r="98" spans="1:5" x14ac:dyDescent="0.25">
      <c r="A98" t="s">
        <v>2</v>
      </c>
      <c r="B98">
        <v>2.722790694258487</v>
      </c>
      <c r="D98" t="s">
        <v>1</v>
      </c>
      <c r="E98" s="27">
        <v>7.3756467064007563</v>
      </c>
    </row>
    <row r="99" spans="1:5" x14ac:dyDescent="0.25">
      <c r="A99" t="s">
        <v>2</v>
      </c>
      <c r="B99">
        <v>3.0251984863281223</v>
      </c>
      <c r="D99" t="s">
        <v>1</v>
      </c>
      <c r="E99" s="27">
        <v>8.7582124956042797</v>
      </c>
    </row>
    <row r="100" spans="1:5" x14ac:dyDescent="0.25">
      <c r="A100" t="s">
        <v>2</v>
      </c>
      <c r="B100">
        <v>2.8260795769612437</v>
      </c>
      <c r="D100" t="s">
        <v>1</v>
      </c>
      <c r="E100" s="27">
        <v>8.9570010548574412</v>
      </c>
    </row>
    <row r="101" spans="1:5" x14ac:dyDescent="0.25">
      <c r="A101" t="s">
        <v>2</v>
      </c>
      <c r="B101">
        <v>2.6671860616687737</v>
      </c>
      <c r="D101" t="s">
        <v>1</v>
      </c>
      <c r="E101" s="27">
        <v>9.811489001036886</v>
      </c>
    </row>
    <row r="102" spans="1:5" x14ac:dyDescent="0.25">
      <c r="A102" t="s">
        <v>2</v>
      </c>
      <c r="B102">
        <v>2.9866175575164875</v>
      </c>
      <c r="D102" t="s">
        <v>1</v>
      </c>
      <c r="E102" s="27">
        <v>7.7290152048958056</v>
      </c>
    </row>
    <row r="103" spans="1:5" x14ac:dyDescent="0.25">
      <c r="A103" t="s">
        <v>2</v>
      </c>
      <c r="B103">
        <v>3.7059639835273193</v>
      </c>
      <c r="D103" t="s">
        <v>1</v>
      </c>
      <c r="E103" s="27">
        <v>9.2665752751572317</v>
      </c>
    </row>
    <row r="104" spans="1:5" x14ac:dyDescent="0.25">
      <c r="A104" t="s">
        <v>2</v>
      </c>
      <c r="B104">
        <v>2.8261509188128469</v>
      </c>
      <c r="D104" t="s">
        <v>1</v>
      </c>
      <c r="E104" s="27">
        <v>8.0474550786576202</v>
      </c>
    </row>
    <row r="105" spans="1:5" x14ac:dyDescent="0.25">
      <c r="A105" t="s">
        <v>2</v>
      </c>
      <c r="B105">
        <v>3.5269999409070141</v>
      </c>
      <c r="D105" t="s">
        <v>1</v>
      </c>
      <c r="E105" s="27">
        <v>8.6129172101351834</v>
      </c>
    </row>
    <row r="106" spans="1:5" x14ac:dyDescent="0.25">
      <c r="A106" t="s">
        <v>2</v>
      </c>
      <c r="B106">
        <v>4.4077173130107186</v>
      </c>
      <c r="D106" t="s">
        <v>1</v>
      </c>
      <c r="E106" s="27">
        <v>6.6409710811769722</v>
      </c>
    </row>
    <row r="107" spans="1:5" x14ac:dyDescent="0.25">
      <c r="A107" t="s">
        <v>2</v>
      </c>
      <c r="B107">
        <v>3.004000172214532</v>
      </c>
      <c r="D107" t="s">
        <v>1</v>
      </c>
      <c r="E107" s="27">
        <v>7.4652513303825021</v>
      </c>
    </row>
    <row r="108" spans="1:5" x14ac:dyDescent="0.25">
      <c r="A108" t="s">
        <v>2</v>
      </c>
      <c r="B108">
        <v>5.0821453329436093</v>
      </c>
      <c r="D108" t="s">
        <v>1</v>
      </c>
      <c r="E108" s="27">
        <v>7.8699270163068666</v>
      </c>
    </row>
    <row r="109" spans="1:5" x14ac:dyDescent="0.25">
      <c r="A109" t="s">
        <v>2</v>
      </c>
      <c r="B109">
        <v>3.759259919098787</v>
      </c>
      <c r="D109" t="s">
        <v>1</v>
      </c>
      <c r="E109" s="27">
        <v>7.4115363650337027</v>
      </c>
    </row>
    <row r="110" spans="1:5" x14ac:dyDescent="0.25">
      <c r="A110" t="s">
        <v>2</v>
      </c>
      <c r="B110">
        <v>3.5661089404618407</v>
      </c>
      <c r="D110" t="s">
        <v>1</v>
      </c>
      <c r="E110" s="27">
        <v>7.6939475129618291</v>
      </c>
    </row>
    <row r="111" spans="1:5" x14ac:dyDescent="0.25">
      <c r="A111" t="s">
        <v>2</v>
      </c>
      <c r="B111">
        <v>3.5072753356259851</v>
      </c>
      <c r="D111" t="s">
        <v>1</v>
      </c>
      <c r="E111" s="27">
        <v>6.0176208995796765</v>
      </c>
    </row>
    <row r="112" spans="1:5" x14ac:dyDescent="0.25">
      <c r="A112" t="s">
        <v>2</v>
      </c>
      <c r="B112">
        <v>3.6695414655691705</v>
      </c>
      <c r="D112" t="s">
        <v>1</v>
      </c>
      <c r="E112" s="27">
        <v>6.7090634559028341</v>
      </c>
    </row>
    <row r="113" spans="1:5" x14ac:dyDescent="0.25">
      <c r="A113" t="s">
        <v>2</v>
      </c>
      <c r="B113">
        <v>3.0840824724679976</v>
      </c>
      <c r="D113" t="s">
        <v>1</v>
      </c>
      <c r="E113" s="27">
        <v>7.1197347315471502</v>
      </c>
    </row>
    <row r="114" spans="1:5" x14ac:dyDescent="0.25">
      <c r="A114" t="s">
        <v>2</v>
      </c>
      <c r="B114">
        <v>4.405559722648178</v>
      </c>
      <c r="D114" t="s">
        <v>1</v>
      </c>
      <c r="E114" s="27">
        <v>7.5872399940118429</v>
      </c>
    </row>
    <row r="115" spans="1:5" x14ac:dyDescent="0.25">
      <c r="A115" t="s">
        <v>2</v>
      </c>
      <c r="B115">
        <v>3.8444490355631866</v>
      </c>
      <c r="D115" t="s">
        <v>1</v>
      </c>
      <c r="E115" s="27">
        <v>8.6355063124612723</v>
      </c>
    </row>
    <row r="116" spans="1:5" x14ac:dyDescent="0.25">
      <c r="A116" t="s">
        <v>2</v>
      </c>
      <c r="B116">
        <v>4.1429924768184696</v>
      </c>
      <c r="D116" t="s">
        <v>1</v>
      </c>
      <c r="E116" s="27">
        <v>9.5141255482456124</v>
      </c>
    </row>
    <row r="117" spans="1:5" x14ac:dyDescent="0.25">
      <c r="A117" t="s">
        <v>2</v>
      </c>
      <c r="B117">
        <v>4.1759227949173452</v>
      </c>
      <c r="D117" t="s">
        <v>1</v>
      </c>
      <c r="E117" s="27">
        <v>7.3824371662913553</v>
      </c>
    </row>
    <row r="118" spans="1:5" x14ac:dyDescent="0.25">
      <c r="A118" t="s">
        <v>2</v>
      </c>
      <c r="B118">
        <v>4.6303747750968167</v>
      </c>
      <c r="D118" t="s">
        <v>1</v>
      </c>
      <c r="E118" s="27">
        <v>9.7394690356120748</v>
      </c>
    </row>
    <row r="119" spans="1:5" x14ac:dyDescent="0.25">
      <c r="A119" t="s">
        <v>2</v>
      </c>
      <c r="B119">
        <v>4.8888623205844626</v>
      </c>
      <c r="D119" t="s">
        <v>1</v>
      </c>
      <c r="E119" s="27">
        <v>8.7735871436171067</v>
      </c>
    </row>
    <row r="120" spans="1:5" x14ac:dyDescent="0.25">
      <c r="A120" t="s">
        <v>2</v>
      </c>
      <c r="B120">
        <v>4.484983880029966</v>
      </c>
      <c r="D120" t="s">
        <v>1</v>
      </c>
      <c r="E120" s="27">
        <v>11.165995208395975</v>
      </c>
    </row>
    <row r="121" spans="1:5" x14ac:dyDescent="0.25">
      <c r="A121" t="s">
        <v>2</v>
      </c>
      <c r="B121">
        <v>4.0472175917976694</v>
      </c>
      <c r="D121" t="s">
        <v>1</v>
      </c>
      <c r="E121" s="27">
        <v>10.11997084931699</v>
      </c>
    </row>
    <row r="122" spans="1:5" x14ac:dyDescent="0.25">
      <c r="A122" t="s">
        <v>2</v>
      </c>
      <c r="B122">
        <v>4.3797801140454986</v>
      </c>
      <c r="D122" t="s">
        <v>1</v>
      </c>
      <c r="E122" s="27">
        <v>9.1903818193328224</v>
      </c>
    </row>
    <row r="123" spans="1:5" x14ac:dyDescent="0.25">
      <c r="A123" t="s">
        <v>2</v>
      </c>
      <c r="B123">
        <v>4.6943140577784872</v>
      </c>
      <c r="D123" t="s">
        <v>1</v>
      </c>
      <c r="E123" s="27">
        <v>7.2211128875402659</v>
      </c>
    </row>
    <row r="124" spans="1:5" x14ac:dyDescent="0.25">
      <c r="A124" t="s">
        <v>2</v>
      </c>
      <c r="B124">
        <v>5.7463346997292932</v>
      </c>
      <c r="D124" t="s">
        <v>1</v>
      </c>
      <c r="E124" s="27">
        <v>10.394053648591829</v>
      </c>
    </row>
    <row r="125" spans="1:5" x14ac:dyDescent="0.25">
      <c r="A125" t="s">
        <v>2</v>
      </c>
      <c r="B125">
        <v>6.8071460200647138</v>
      </c>
      <c r="D125" t="s">
        <v>1</v>
      </c>
      <c r="E125" s="27">
        <v>10.508384966698598</v>
      </c>
    </row>
    <row r="126" spans="1:5" x14ac:dyDescent="0.25">
      <c r="A126" t="s">
        <v>2</v>
      </c>
      <c r="B126">
        <v>5.2320438608895241</v>
      </c>
      <c r="D126" t="s">
        <v>1</v>
      </c>
      <c r="E126" s="27">
        <v>9.6434358074039448</v>
      </c>
    </row>
    <row r="127" spans="1:5" x14ac:dyDescent="0.25">
      <c r="A127" t="s">
        <v>2</v>
      </c>
      <c r="B127">
        <v>5.1531169218575803</v>
      </c>
      <c r="D127" t="s">
        <v>1</v>
      </c>
      <c r="E127" s="27">
        <v>11.048155473955179</v>
      </c>
    </row>
    <row r="128" spans="1:5" x14ac:dyDescent="0.25">
      <c r="A128" t="s">
        <v>2</v>
      </c>
      <c r="B128">
        <v>5.4626551171461593</v>
      </c>
      <c r="D128" t="s">
        <v>1</v>
      </c>
      <c r="E128" s="27">
        <v>12.192236519368491</v>
      </c>
    </row>
    <row r="129" spans="1:5" x14ac:dyDescent="0.25">
      <c r="A129" t="s">
        <v>2</v>
      </c>
      <c r="B129">
        <v>4.9975811610878491</v>
      </c>
      <c r="D129" t="s">
        <v>1</v>
      </c>
      <c r="E129" s="27">
        <v>11.519852015761392</v>
      </c>
    </row>
    <row r="130" spans="1:5" x14ac:dyDescent="0.25">
      <c r="A130" t="s">
        <v>2</v>
      </c>
      <c r="B130">
        <v>5.4580049152087255</v>
      </c>
      <c r="D130" t="s">
        <v>1</v>
      </c>
      <c r="E130" s="27">
        <v>12.237690115688091</v>
      </c>
    </row>
    <row r="131" spans="1:5" x14ac:dyDescent="0.25">
      <c r="A131" t="s">
        <v>2</v>
      </c>
      <c r="B131">
        <v>5.7423227570090027</v>
      </c>
      <c r="D131" t="s">
        <v>1</v>
      </c>
      <c r="E131" s="27">
        <v>7.9480507808288836</v>
      </c>
    </row>
    <row r="132" spans="1:5" x14ac:dyDescent="0.25">
      <c r="A132" t="s">
        <v>2</v>
      </c>
      <c r="B132">
        <v>6.0309109129250169</v>
      </c>
      <c r="D132" t="s">
        <v>1</v>
      </c>
      <c r="E132" s="27">
        <v>13.987059259989175</v>
      </c>
    </row>
    <row r="133" spans="1:5" x14ac:dyDescent="0.25">
      <c r="A133" t="s">
        <v>2</v>
      </c>
      <c r="B133">
        <v>5.0152606729223512</v>
      </c>
      <c r="D133" t="s">
        <v>1</v>
      </c>
      <c r="E133" s="27">
        <v>13.613848475992247</v>
      </c>
    </row>
    <row r="134" spans="1:5" x14ac:dyDescent="0.25">
      <c r="A134" t="s">
        <v>2</v>
      </c>
      <c r="B134">
        <v>6.0986769469274966</v>
      </c>
      <c r="D134" t="s">
        <v>1</v>
      </c>
      <c r="E134" s="27">
        <v>12.57702873301859</v>
      </c>
    </row>
    <row r="135" spans="1:5" x14ac:dyDescent="0.25">
      <c r="A135" t="s">
        <v>2</v>
      </c>
      <c r="B135">
        <v>6.4234370447819558</v>
      </c>
      <c r="D135" t="s">
        <v>1</v>
      </c>
      <c r="E135" s="27">
        <v>14.741815448835785</v>
      </c>
    </row>
    <row r="136" spans="1:5" x14ac:dyDescent="0.25">
      <c r="A136" t="s">
        <v>2</v>
      </c>
      <c r="B136">
        <v>5.3747515737695544</v>
      </c>
      <c r="D136" t="s">
        <v>1</v>
      </c>
      <c r="E136" s="27">
        <v>9.8243155930832042</v>
      </c>
    </row>
    <row r="137" spans="1:5" x14ac:dyDescent="0.25">
      <c r="A137" t="s">
        <v>2</v>
      </c>
      <c r="B137">
        <v>5.4199913700056221</v>
      </c>
      <c r="D137" t="s">
        <v>1</v>
      </c>
      <c r="E137" s="27">
        <v>20.534089596170769</v>
      </c>
    </row>
    <row r="138" spans="1:5" x14ac:dyDescent="0.25">
      <c r="A138" t="s">
        <v>2</v>
      </c>
      <c r="B138">
        <v>6.5566707198559007</v>
      </c>
      <c r="D138" t="s">
        <v>1</v>
      </c>
      <c r="E138" s="27">
        <v>11.235222025505175</v>
      </c>
    </row>
    <row r="139" spans="1:5" x14ac:dyDescent="0.25">
      <c r="A139" t="s">
        <v>2</v>
      </c>
      <c r="B139">
        <v>6.4767185090572417</v>
      </c>
      <c r="D139" t="s">
        <v>1</v>
      </c>
      <c r="E139" s="27">
        <v>11.3321829878036</v>
      </c>
    </row>
    <row r="140" spans="1:5" x14ac:dyDescent="0.25">
      <c r="A140" t="s">
        <v>2</v>
      </c>
      <c r="B140">
        <v>6.7703630177093768</v>
      </c>
      <c r="D140" t="s">
        <v>1</v>
      </c>
      <c r="E140" s="27">
        <v>12.376528704424977</v>
      </c>
    </row>
    <row r="141" spans="1:5" x14ac:dyDescent="0.25">
      <c r="A141" t="s">
        <v>2</v>
      </c>
      <c r="B141">
        <v>5.5670008214536164</v>
      </c>
      <c r="D141" t="s">
        <v>1</v>
      </c>
      <c r="E141" s="27">
        <v>8.1511714908535762</v>
      </c>
    </row>
    <row r="142" spans="1:5" x14ac:dyDescent="0.25">
      <c r="A142" t="s">
        <v>2</v>
      </c>
      <c r="B142">
        <v>7.1282776566710551</v>
      </c>
      <c r="D142" t="s">
        <v>1</v>
      </c>
      <c r="E142" s="27">
        <v>14.533547174417748</v>
      </c>
    </row>
    <row r="143" spans="1:5" x14ac:dyDescent="0.25">
      <c r="A143" t="s">
        <v>2</v>
      </c>
      <c r="B143">
        <v>7.3243134743002853</v>
      </c>
      <c r="D143" t="s">
        <v>1</v>
      </c>
      <c r="E143" s="27">
        <v>13.455830016748866</v>
      </c>
    </row>
    <row r="144" spans="1:5" x14ac:dyDescent="0.25">
      <c r="A144" t="s">
        <v>2</v>
      </c>
      <c r="B144">
        <v>7.7737104258726477</v>
      </c>
      <c r="D144" t="s">
        <v>1</v>
      </c>
      <c r="E144" s="27">
        <v>12.166677931950751</v>
      </c>
    </row>
    <row r="145" spans="1:5" x14ac:dyDescent="0.25">
      <c r="A145" t="s">
        <v>2</v>
      </c>
      <c r="B145">
        <v>9.5466022433278859</v>
      </c>
      <c r="D145" t="s">
        <v>1</v>
      </c>
      <c r="E145" s="27">
        <v>10.830272432414812</v>
      </c>
    </row>
    <row r="146" spans="1:5" x14ac:dyDescent="0.25">
      <c r="A146" t="s">
        <v>2</v>
      </c>
      <c r="B146">
        <v>7.9052115879151836</v>
      </c>
      <c r="D146" t="s">
        <v>1</v>
      </c>
      <c r="E146" s="27">
        <v>9.560164606251524</v>
      </c>
    </row>
    <row r="147" spans="1:5" x14ac:dyDescent="0.25">
      <c r="A147" t="s">
        <v>2</v>
      </c>
      <c r="B147">
        <v>6.1402785576978705</v>
      </c>
      <c r="D147" t="s">
        <v>1</v>
      </c>
      <c r="E147" s="27">
        <v>7.5819631190496342</v>
      </c>
    </row>
    <row r="148" spans="1:5" x14ac:dyDescent="0.25">
      <c r="A148" t="s">
        <v>2</v>
      </c>
      <c r="B148">
        <v>7.2728755432251564</v>
      </c>
      <c r="D148" t="s">
        <v>1</v>
      </c>
      <c r="E148" s="27">
        <v>8.2712877815623038</v>
      </c>
    </row>
    <row r="149" spans="1:5" x14ac:dyDescent="0.25">
      <c r="A149" t="s">
        <v>2</v>
      </c>
      <c r="B149">
        <v>8.7691663139326437</v>
      </c>
      <c r="D149" t="s">
        <v>1</v>
      </c>
      <c r="E149" s="27">
        <v>12.141066165018477</v>
      </c>
    </row>
    <row r="150" spans="1:5" x14ac:dyDescent="0.25">
      <c r="D150" t="s">
        <v>1</v>
      </c>
      <c r="E150" s="27">
        <v>7.7173394244136846</v>
      </c>
    </row>
    <row r="151" spans="1:5" x14ac:dyDescent="0.25">
      <c r="D151" t="s">
        <v>1</v>
      </c>
      <c r="E151" s="27">
        <v>7.8922221018493373</v>
      </c>
    </row>
    <row r="152" spans="1:5" x14ac:dyDescent="0.25">
      <c r="D152" t="s">
        <v>1</v>
      </c>
      <c r="E152" s="27">
        <v>14.44918205854872</v>
      </c>
    </row>
    <row r="153" spans="1:5" x14ac:dyDescent="0.25">
      <c r="D153" t="s">
        <v>1</v>
      </c>
      <c r="E153" s="27">
        <v>15.551199921215972</v>
      </c>
    </row>
    <row r="154" spans="1:5" x14ac:dyDescent="0.25">
      <c r="D154" t="s">
        <v>1</v>
      </c>
      <c r="E154" s="27">
        <v>8.8251622162329024</v>
      </c>
    </row>
    <row r="155" spans="1:5" x14ac:dyDescent="0.25">
      <c r="D155" t="s">
        <v>1</v>
      </c>
      <c r="E155" s="27">
        <v>12.798498294076952</v>
      </c>
    </row>
  </sheetData>
  <sortState ref="V5:V45">
    <sortCondition ref="V5"/>
  </sortState>
  <mergeCells count="5">
    <mergeCell ref="G1:K1"/>
    <mergeCell ref="J2:K2"/>
    <mergeCell ref="P3:T3"/>
    <mergeCell ref="V3:Z3"/>
    <mergeCell ref="AB3:A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a54 data set</vt:lpstr>
      <vt:lpstr>distance analysis</vt:lpstr>
      <vt:lpstr>speed analysis</vt:lpstr>
      <vt:lpstr>time analysis</vt:lpstr>
      <vt:lpstr>go-stop time-distance</vt:lpstr>
      <vt:lpstr>freq distribution - distance</vt:lpstr>
      <vt:lpstr>cumfreq dist - distance</vt:lpstr>
      <vt:lpstr>probability of stoppping - dist</vt:lpstr>
      <vt:lpstr>probability of stopping - time</vt:lpstr>
      <vt:lpstr>stopping - freq dist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michael kyte</cp:lastModifiedBy>
  <dcterms:created xsi:type="dcterms:W3CDTF">2011-10-04T16:58:31Z</dcterms:created>
  <dcterms:modified xsi:type="dcterms:W3CDTF">2012-10-03T20:14:23Z</dcterms:modified>
</cp:coreProperties>
</file>