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<sst xmlns="http://schemas.openxmlformats.org/spreadsheetml/2006/main" count="64" uniqueCount="63">
  <si>
    <t>Sales Revenue</t>
  </si>
  <si>
    <t>less COGS</t>
  </si>
  <si>
    <t>Gross Profit</t>
  </si>
  <si>
    <t>Advertising Expense</t>
  </si>
  <si>
    <t>R&amp;D expense</t>
  </si>
  <si>
    <t>Operating Profit</t>
  </si>
  <si>
    <t>Misc expense</t>
  </si>
  <si>
    <t>Gain on Sale</t>
  </si>
  <si>
    <t>Interest Expense</t>
  </si>
  <si>
    <t>Income before taxes</t>
  </si>
  <si>
    <t>Income tax expense</t>
  </si>
  <si>
    <t>Net Income</t>
  </si>
  <si>
    <t>Retained Earnings 1/1/05</t>
  </si>
  <si>
    <t>Dividends</t>
  </si>
  <si>
    <t>Retained Earnings 12/31/05</t>
  </si>
  <si>
    <t>Cash</t>
  </si>
  <si>
    <t>A/R</t>
  </si>
  <si>
    <t>less Allowance for BD</t>
  </si>
  <si>
    <t>Inventory</t>
  </si>
  <si>
    <t>Prepaid expenses</t>
  </si>
  <si>
    <t>Current Assets</t>
  </si>
  <si>
    <t>Longterm investments</t>
  </si>
  <si>
    <t>Land</t>
  </si>
  <si>
    <t>Buildings</t>
  </si>
  <si>
    <t>Equipment</t>
  </si>
  <si>
    <t>less Accum Deprec</t>
  </si>
  <si>
    <t>PPE</t>
  </si>
  <si>
    <t>Copyrights/Patents</t>
  </si>
  <si>
    <t>Goodwill</t>
  </si>
  <si>
    <t>total intangible</t>
  </si>
  <si>
    <t>Total Assets</t>
  </si>
  <si>
    <t>A/P</t>
  </si>
  <si>
    <t>W/P</t>
  </si>
  <si>
    <t>Current Liabilities</t>
  </si>
  <si>
    <t>Longterm Loans</t>
  </si>
  <si>
    <t>Longterm Bonds</t>
  </si>
  <si>
    <t>Longterm Liabilities</t>
  </si>
  <si>
    <t>Total Liabilities</t>
  </si>
  <si>
    <t>Capital Stock</t>
  </si>
  <si>
    <t>Retained Earnings</t>
  </si>
  <si>
    <t>Total SHE</t>
  </si>
  <si>
    <t>Total Liabilities &amp; SHE</t>
  </si>
  <si>
    <t>Cash from Customers</t>
  </si>
  <si>
    <t>Cash from Interest Revenue</t>
  </si>
  <si>
    <t>Cash payments of suppliers</t>
  </si>
  <si>
    <t>Cash payments to employees</t>
  </si>
  <si>
    <t>Admin Salaries Expense</t>
  </si>
  <si>
    <t>Cash payments of interest</t>
  </si>
  <si>
    <t>cash payments for advertising</t>
  </si>
  <si>
    <t>cash payments for misc operating exp</t>
  </si>
  <si>
    <t>cash payments for income taxes</t>
  </si>
  <si>
    <t>Cash from Operating Activities</t>
  </si>
  <si>
    <t>Cash purchase of land</t>
  </si>
  <si>
    <t>cash purchase of equipment</t>
  </si>
  <si>
    <t>Cash from Investing Activities</t>
  </si>
  <si>
    <t>Cash proceeds from issuance of stock</t>
  </si>
  <si>
    <t>Cash payments for dividends</t>
  </si>
  <si>
    <t>Cash payments on bonds</t>
  </si>
  <si>
    <t>Cash from Financing Activities</t>
  </si>
  <si>
    <t>Beginning Cash</t>
  </si>
  <si>
    <t>Change in Cash</t>
  </si>
  <si>
    <t>Ending Cash</t>
  </si>
  <si>
    <t>Answer Key Accounts2CF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</si>
</sst>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26.28125" style="0" bestFit="1" customWidth="1"/>
    <col min="3" max="3" width="9.140625" style="1" customWidth="1"/>
  </cols>
  <sheetData>
    <row r="1" ht="12.75">
      <c r="A1" t="s">
        <v>62</v>
      </c>
    </row>
    <row r="4" spans="1:3" ht="12.75">
      <c r="A4" t="s">
        <v>0</v>
      </c>
      <c r="C4" s="1">
        <v>680000</v>
      </c>
    </row>
    <row r="5" spans="1:3" ht="12.75">
      <c r="A5" t="s">
        <v>1</v>
      </c>
      <c r="C5" s="1">
        <v>-408000</v>
      </c>
    </row>
    <row r="6" spans="1:3" ht="12.75">
      <c r="A6" t="s">
        <v>2</v>
      </c>
      <c r="C6" s="1">
        <f>C4+C5</f>
        <v>272000</v>
      </c>
    </row>
    <row r="7" spans="1:3" ht="12.75">
      <c r="A7" t="s">
        <v>46</v>
      </c>
      <c r="C7" s="1">
        <v>-96000</v>
      </c>
    </row>
    <row r="8" spans="1:3" ht="12.75">
      <c r="A8" t="s">
        <v>3</v>
      </c>
      <c r="C8" s="1">
        <v>-16000</v>
      </c>
    </row>
    <row r="9" spans="1:3" ht="12.75">
      <c r="A9" t="s">
        <v>4</v>
      </c>
      <c r="C9" s="1">
        <v>-80000</v>
      </c>
    </row>
    <row r="10" spans="1:3" ht="12.75">
      <c r="A10" t="s">
        <v>6</v>
      </c>
      <c r="C10" s="1">
        <v>-12000</v>
      </c>
    </row>
    <row r="11" spans="1:3" ht="12.75">
      <c r="A11" t="s">
        <v>5</v>
      </c>
      <c r="C11" s="1">
        <f>C6+C7+C8+C9+C10</f>
        <v>68000</v>
      </c>
    </row>
    <row r="12" spans="1:3" ht="12.75">
      <c r="A12" t="s">
        <v>7</v>
      </c>
      <c r="C12" s="1">
        <v>20000</v>
      </c>
    </row>
    <row r="13" spans="1:3" ht="12.75">
      <c r="A13" t="s">
        <v>8</v>
      </c>
      <c r="C13" s="1">
        <v>-33600</v>
      </c>
    </row>
    <row r="14" spans="1:3" ht="12.75">
      <c r="A14" t="s">
        <v>9</v>
      </c>
      <c r="C14" s="1">
        <f>+C11+C12+C13</f>
        <v>54400</v>
      </c>
    </row>
    <row r="15" spans="1:3" ht="12.75">
      <c r="A15" t="s">
        <v>10</v>
      </c>
      <c r="C15" s="1">
        <v>-24480</v>
      </c>
    </row>
    <row r="16" spans="1:3" ht="12.75">
      <c r="A16" t="s">
        <v>11</v>
      </c>
      <c r="C16" s="1">
        <f>+C14+C15</f>
        <v>29920</v>
      </c>
    </row>
    <row r="18" spans="1:3" ht="12.75">
      <c r="A18" t="s">
        <v>12</v>
      </c>
      <c r="C18" s="1">
        <v>30800</v>
      </c>
    </row>
    <row r="19" spans="1:3" ht="12.75">
      <c r="A19" t="s">
        <v>11</v>
      </c>
      <c r="C19" s="1">
        <f>C16</f>
        <v>29920</v>
      </c>
    </row>
    <row r="20" spans="1:3" ht="12.75">
      <c r="A20" t="s">
        <v>13</v>
      </c>
      <c r="C20" s="1">
        <v>-24720</v>
      </c>
    </row>
    <row r="21" spans="1:3" ht="12.75">
      <c r="A21" t="s">
        <v>14</v>
      </c>
      <c r="C21" s="1">
        <f>+C18+C19+C20</f>
        <v>36000</v>
      </c>
    </row>
    <row r="23" spans="1:3" ht="12.75">
      <c r="A23" t="s">
        <v>15</v>
      </c>
      <c r="C23" s="1">
        <v>9600</v>
      </c>
    </row>
    <row r="24" spans="1:3" ht="12.75">
      <c r="A24" t="s">
        <v>16</v>
      </c>
      <c r="C24" s="1">
        <v>14400</v>
      </c>
    </row>
    <row r="25" spans="1:3" ht="12.75">
      <c r="A25" t="s">
        <v>17</v>
      </c>
      <c r="C25" s="1">
        <v>-1600</v>
      </c>
    </row>
    <row r="26" spans="1:3" ht="12.75">
      <c r="A26" t="s">
        <v>18</v>
      </c>
      <c r="C26" s="1">
        <v>8000</v>
      </c>
    </row>
    <row r="27" spans="1:3" ht="12.75">
      <c r="A27" t="s">
        <v>19</v>
      </c>
      <c r="C27" s="1">
        <v>1600</v>
      </c>
    </row>
    <row r="28" spans="1:3" ht="12.75">
      <c r="A28" t="s">
        <v>20</v>
      </c>
      <c r="C28" s="1">
        <f>SUM(C23:C27)</f>
        <v>32000</v>
      </c>
    </row>
    <row r="30" spans="1:3" ht="12.75">
      <c r="A30" t="s">
        <v>21</v>
      </c>
      <c r="C30" s="1">
        <v>3200</v>
      </c>
    </row>
    <row r="32" spans="1:3" ht="12.75">
      <c r="A32" t="s">
        <v>22</v>
      </c>
      <c r="C32" s="1">
        <v>96000</v>
      </c>
    </row>
    <row r="33" spans="1:3" ht="12.75">
      <c r="A33" t="s">
        <v>23</v>
      </c>
      <c r="C33" s="1">
        <v>200000</v>
      </c>
    </row>
    <row r="34" spans="1:3" ht="12.75">
      <c r="A34" t="s">
        <v>24</v>
      </c>
      <c r="C34" s="1">
        <v>48000</v>
      </c>
    </row>
    <row r="35" spans="1:3" ht="12.75">
      <c r="A35" t="s">
        <v>25</v>
      </c>
      <c r="C35" s="1">
        <v>-4000</v>
      </c>
    </row>
    <row r="36" spans="1:3" ht="12.75">
      <c r="A36" t="s">
        <v>26</v>
      </c>
      <c r="C36" s="1">
        <f>SUM(C32:C35)</f>
        <v>340000</v>
      </c>
    </row>
    <row r="38" spans="1:3" ht="12.75">
      <c r="A38" t="s">
        <v>27</v>
      </c>
      <c r="C38" s="1">
        <v>4000</v>
      </c>
    </row>
    <row r="39" spans="1:3" ht="12.75">
      <c r="A39" t="s">
        <v>28</v>
      </c>
      <c r="C39" s="1">
        <v>2400</v>
      </c>
    </row>
    <row r="40" spans="1:3" ht="12.75">
      <c r="A40" t="s">
        <v>29</v>
      </c>
      <c r="C40" s="1">
        <f>SUM(C38:C39)</f>
        <v>6400</v>
      </c>
    </row>
    <row r="42" spans="1:3" ht="12.75">
      <c r="A42" t="s">
        <v>30</v>
      </c>
      <c r="C42" s="1">
        <f>+C28+C30+C36+C40</f>
        <v>381600</v>
      </c>
    </row>
    <row r="44" spans="1:3" ht="12.75">
      <c r="A44" t="s">
        <v>31</v>
      </c>
      <c r="C44" s="1">
        <v>9600</v>
      </c>
    </row>
    <row r="45" spans="1:3" ht="12.75">
      <c r="A45" t="s">
        <v>32</v>
      </c>
      <c r="C45" s="1">
        <v>16000</v>
      </c>
    </row>
    <row r="46" spans="1:3" ht="12.75">
      <c r="A46" t="s">
        <v>33</v>
      </c>
      <c r="C46" s="1">
        <f>SUM(C44:C45)</f>
        <v>25600</v>
      </c>
    </row>
    <row r="48" spans="1:3" ht="12.75">
      <c r="A48" t="s">
        <v>34</v>
      </c>
      <c r="C48" s="1">
        <v>66400</v>
      </c>
    </row>
    <row r="49" spans="1:3" ht="12.75">
      <c r="A49" t="s">
        <v>35</v>
      </c>
      <c r="C49" s="1">
        <v>45600</v>
      </c>
    </row>
    <row r="50" spans="1:3" ht="12.75">
      <c r="A50" t="s">
        <v>36</v>
      </c>
      <c r="C50" s="1">
        <f>SUM(C48:C49)</f>
        <v>112000</v>
      </c>
    </row>
    <row r="52" spans="1:3" ht="12.75">
      <c r="A52" t="s">
        <v>37</v>
      </c>
      <c r="C52" s="1">
        <f>+C46+C50</f>
        <v>137600</v>
      </c>
    </row>
    <row r="54" spans="1:3" ht="12.75">
      <c r="A54" t="s">
        <v>38</v>
      </c>
      <c r="C54" s="1">
        <v>208000</v>
      </c>
    </row>
    <row r="55" spans="1:3" ht="12.75">
      <c r="A55" t="s">
        <v>39</v>
      </c>
      <c r="C55" s="1">
        <f>C21</f>
        <v>36000</v>
      </c>
    </row>
    <row r="56" spans="1:3" ht="12.75">
      <c r="A56" t="s">
        <v>40</v>
      </c>
      <c r="C56" s="1">
        <f>SUM(C54:C55)</f>
        <v>244000</v>
      </c>
    </row>
    <row r="57" spans="1:3" ht="12.75">
      <c r="A57" t="s">
        <v>41</v>
      </c>
      <c r="C57" s="1">
        <f>+C52+C56</f>
        <v>381600</v>
      </c>
    </row>
    <row r="59" spans="1:3" ht="12.75">
      <c r="A59" t="s">
        <v>42</v>
      </c>
      <c r="C59" s="1">
        <v>672000</v>
      </c>
    </row>
    <row r="60" spans="1:3" ht="12.75">
      <c r="A60" t="s">
        <v>43</v>
      </c>
      <c r="C60" s="1">
        <v>20000</v>
      </c>
    </row>
    <row r="61" spans="1:3" ht="12.75">
      <c r="A61" t="s">
        <v>44</v>
      </c>
      <c r="C61" s="1">
        <v>-80000</v>
      </c>
    </row>
    <row r="62" spans="1:3" ht="12.75">
      <c r="A62" t="s">
        <v>45</v>
      </c>
      <c r="C62" s="1">
        <v>-416000</v>
      </c>
    </row>
    <row r="63" spans="1:3" ht="12.75">
      <c r="A63" t="s">
        <v>47</v>
      </c>
      <c r="C63" s="1">
        <v>-33600</v>
      </c>
    </row>
    <row r="64" spans="1:3" ht="12.75">
      <c r="A64" t="s">
        <v>48</v>
      </c>
      <c r="C64" s="1">
        <v>-14400</v>
      </c>
    </row>
    <row r="65" spans="1:3" ht="12.75">
      <c r="A65" t="s">
        <v>49</v>
      </c>
      <c r="C65" s="1">
        <v>-93200</v>
      </c>
    </row>
    <row r="66" spans="1:3" ht="12.75">
      <c r="A66" t="s">
        <v>50</v>
      </c>
      <c r="C66" s="1">
        <v>-24480</v>
      </c>
    </row>
    <row r="67" spans="1:3" ht="12.75">
      <c r="A67" t="s">
        <v>51</v>
      </c>
      <c r="C67" s="1">
        <f>SUM(C59:C66)</f>
        <v>30320</v>
      </c>
    </row>
    <row r="69" spans="1:3" ht="12.75">
      <c r="A69" t="s">
        <v>52</v>
      </c>
      <c r="C69" s="1">
        <v>-8000</v>
      </c>
    </row>
    <row r="70" spans="1:3" ht="12.75">
      <c r="A70" t="s">
        <v>53</v>
      </c>
      <c r="C70" s="1">
        <v>-1600</v>
      </c>
    </row>
    <row r="71" spans="1:3" ht="12.75">
      <c r="A71" t="s">
        <v>54</v>
      </c>
      <c r="C71" s="1">
        <f>SUM(C69:C70)</f>
        <v>-9600</v>
      </c>
    </row>
    <row r="73" spans="1:3" ht="12.75">
      <c r="A73" t="s">
        <v>55</v>
      </c>
      <c r="C73" s="1">
        <v>8000</v>
      </c>
    </row>
    <row r="74" spans="1:3" ht="12.75">
      <c r="A74" t="s">
        <v>56</v>
      </c>
      <c r="C74" s="1">
        <v>-24720</v>
      </c>
    </row>
    <row r="75" spans="1:3" ht="12.75">
      <c r="A75" t="s">
        <v>57</v>
      </c>
      <c r="C75" s="1">
        <v>-2400</v>
      </c>
    </row>
    <row r="76" spans="1:3" ht="12.75">
      <c r="A76" t="s">
        <v>58</v>
      </c>
      <c r="C76" s="1">
        <f>SUM(C73:C75)</f>
        <v>-19120</v>
      </c>
    </row>
    <row r="78" spans="1:3" ht="12.75">
      <c r="A78" t="s">
        <v>59</v>
      </c>
      <c r="C78" s="1">
        <v>8000</v>
      </c>
    </row>
    <row r="79" spans="1:3" ht="12.75">
      <c r="A79" t="s">
        <v>60</v>
      </c>
      <c r="C79" s="1">
        <f>+C67+C71+C76</f>
        <v>1600</v>
      </c>
    </row>
    <row r="80" spans="1:3" ht="12.75">
      <c r="A80" t="s">
        <v>61</v>
      </c>
      <c r="C80" s="1">
        <f>C78+C79</f>
        <v>9600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kddial</dc:creator>
  <cp:keywords/>
  <dc:description/>
  <cp:lastModifiedBy>kddial</cp:lastModifiedBy>
  <cp:lastPrinted>2006-09-04T21:28:54Z</cp:lastPrinted>
  <dcterms:created xsi:type="dcterms:W3CDTF">2006-08-21T16:27:30Z</dcterms:created>
  <dcterms:modified xsi:type="dcterms:W3CDTF">2006-09-04T21:29:35Z</dcterms:modified>
  <cp:category/>
  <cp:version/>
  <cp:contentType/>
  <cp:contentStatus/>
</cp:coreProperties>
</file>