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3" i="1"/>
  <c r="Y3"/>
  <c r="X4"/>
  <c r="Y4"/>
  <c r="W4"/>
  <c r="W3"/>
</calcChain>
</file>

<file path=xl/sharedStrings.xml><?xml version="1.0" encoding="utf-8"?>
<sst xmlns="http://schemas.openxmlformats.org/spreadsheetml/2006/main" count="47" uniqueCount="43">
  <si>
    <t xml:space="preserve">mode 4 </t>
  </si>
  <si>
    <t>Ethanol Content</t>
  </si>
  <si>
    <t>RPM</t>
  </si>
  <si>
    <t>Throttle Counts</t>
  </si>
  <si>
    <t>Injection Angle</t>
  </si>
  <si>
    <t>Torque</t>
  </si>
  <si>
    <t>Power</t>
  </si>
  <si>
    <t>Lambda</t>
  </si>
  <si>
    <t>Fuel flow</t>
  </si>
  <si>
    <t>BSFC</t>
  </si>
  <si>
    <t>Emmissions by %</t>
  </si>
  <si>
    <t>Emissions by mass (g/hr)</t>
  </si>
  <si>
    <t>mode 3</t>
  </si>
  <si>
    <t>mode 2</t>
  </si>
  <si>
    <t>mode 1</t>
  </si>
  <si>
    <t>kg/15 sec</t>
  </si>
  <si>
    <t>kg/hr</t>
  </si>
  <si>
    <t>kg/kw-hr</t>
  </si>
  <si>
    <t>Mode Weight</t>
  </si>
  <si>
    <t>CO %</t>
  </si>
  <si>
    <t>CO2 %</t>
  </si>
  <si>
    <t>HC PPM</t>
  </si>
  <si>
    <t>Nox PPM</t>
  </si>
  <si>
    <t>O2 %</t>
  </si>
  <si>
    <t>CO</t>
  </si>
  <si>
    <t>HC</t>
  </si>
  <si>
    <t>Nox</t>
  </si>
  <si>
    <t xml:space="preserve">Idle </t>
  </si>
  <si>
    <t xml:space="preserve">mode </t>
  </si>
  <si>
    <t>speed %</t>
  </si>
  <si>
    <t>Torque %</t>
  </si>
  <si>
    <t>Wt factor</t>
  </si>
  <si>
    <t>Spark Advance</t>
  </si>
  <si>
    <t>ft-lbf</t>
  </si>
  <si>
    <t>hp</t>
  </si>
  <si>
    <t>kw</t>
  </si>
  <si>
    <t>1/phi</t>
  </si>
  <si>
    <t>Mode</t>
  </si>
  <si>
    <t>out of 1000</t>
  </si>
  <si>
    <t>BTDC</t>
  </si>
  <si>
    <t>BS CO g/kw-hr</t>
  </si>
  <si>
    <t>BS HC g/kw-hr</t>
  </si>
  <si>
    <t>BC Nox g/kw-hr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</si>
</sst>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/>
    <xf numFmtId="0" fontId="2" fillId="4" borderId="3" xfId="1" applyFont="1" applyFill="1" applyBorder="1"/>
    <xf numFmtId="0" fontId="2" fillId="0" borderId="0" xfId="1" applyFont="1"/>
    <xf numFmtId="0" fontId="2" fillId="0" borderId="2" xfId="1" applyFont="1" applyBorder="1"/>
    <xf numFmtId="0" fontId="2" fillId="11" borderId="4" xfId="1" applyFont="1" applyFill="1" applyBorder="1"/>
    <xf numFmtId="0" fontId="2" fillId="8" borderId="4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10" borderId="4" xfId="1" applyFont="1" applyFill="1" applyBorder="1"/>
    <xf numFmtId="0" fontId="2" fillId="5" borderId="4" xfId="1" applyFont="1" applyFill="1" applyBorder="1"/>
    <xf numFmtId="0" fontId="2" fillId="0" borderId="4" xfId="1" applyFont="1" applyBorder="1"/>
    <xf numFmtId="0" fontId="2" fillId="6" borderId="4" xfId="1" applyFont="1" applyFill="1" applyBorder="1"/>
    <xf numFmtId="0" fontId="2" fillId="4" borderId="4" xfId="1" applyFont="1" applyFill="1" applyBorder="1"/>
    <xf numFmtId="0" fontId="2" fillId="9" borderId="4" xfId="1" applyFont="1" applyFill="1" applyBorder="1"/>
    <xf numFmtId="9" fontId="2" fillId="0" borderId="2" xfId="2" applyFont="1" applyBorder="1"/>
    <xf numFmtId="0" fontId="3" fillId="0" borderId="13" xfId="1" applyFont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/>
    <xf numFmtId="0" fontId="2" fillId="4" borderId="3" xfId="1" applyFont="1" applyFill="1" applyBorder="1"/>
    <xf numFmtId="0" fontId="2" fillId="0" borderId="0" xfId="1" applyFont="1"/>
    <xf numFmtId="0" fontId="2" fillId="0" borderId="2" xfId="1" applyFont="1" applyBorder="1"/>
    <xf numFmtId="0" fontId="2" fillId="11" borderId="4" xfId="1" applyFont="1" applyFill="1" applyBorder="1"/>
    <xf numFmtId="0" fontId="2" fillId="8" borderId="4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10" borderId="4" xfId="1" applyFont="1" applyFill="1" applyBorder="1"/>
    <xf numFmtId="0" fontId="2" fillId="5" borderId="4" xfId="1" applyFont="1" applyFill="1" applyBorder="1"/>
    <xf numFmtId="0" fontId="2" fillId="0" borderId="4" xfId="1" applyFont="1" applyBorder="1"/>
    <xf numFmtId="0" fontId="2" fillId="6" borderId="4" xfId="1" applyFont="1" applyFill="1" applyBorder="1"/>
    <xf numFmtId="0" fontId="2" fillId="4" borderId="4" xfId="1" applyFont="1" applyFill="1" applyBorder="1"/>
    <xf numFmtId="0" fontId="2" fillId="9" borderId="4" xfId="1" applyFont="1" applyFill="1" applyBorder="1"/>
    <xf numFmtId="9" fontId="2" fillId="0" borderId="2" xfId="2" applyFont="1" applyBorder="1"/>
    <xf numFmtId="0" fontId="1" fillId="0" borderId="0" xfId="1"/>
    <xf numFmtId="0" fontId="2" fillId="4" borderId="3" xfId="1" applyFont="1" applyFill="1" applyBorder="1"/>
    <xf numFmtId="0" fontId="2" fillId="0" borderId="0" xfId="1" applyFont="1"/>
    <xf numFmtId="0" fontId="2" fillId="0" borderId="2" xfId="1" applyFont="1" applyBorder="1"/>
    <xf numFmtId="0" fontId="2" fillId="11" borderId="4" xfId="1" applyFont="1" applyFill="1" applyBorder="1"/>
    <xf numFmtId="0" fontId="2" fillId="8" borderId="4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10" borderId="4" xfId="1" applyFont="1" applyFill="1" applyBorder="1"/>
    <xf numFmtId="0" fontId="2" fillId="5" borderId="4" xfId="1" applyFont="1" applyFill="1" applyBorder="1"/>
    <xf numFmtId="0" fontId="2" fillId="0" borderId="4" xfId="1" applyFont="1" applyBorder="1"/>
    <xf numFmtId="0" fontId="2" fillId="6" borderId="4" xfId="1" applyFont="1" applyFill="1" applyBorder="1"/>
    <xf numFmtId="0" fontId="2" fillId="4" borderId="4" xfId="1" applyFont="1" applyFill="1" applyBorder="1"/>
    <xf numFmtId="0" fontId="2" fillId="9" borderId="4" xfId="1" applyFont="1" applyFill="1" applyBorder="1"/>
    <xf numFmtId="9" fontId="2" fillId="0" borderId="2" xfId="2" applyFont="1" applyBorder="1"/>
    <xf numFmtId="0" fontId="1" fillId="0" borderId="0" xfId="1"/>
    <xf numFmtId="0" fontId="3" fillId="0" borderId="0" xfId="1" applyFont="1"/>
    <xf numFmtId="0" fontId="2" fillId="4" borderId="3" xfId="1" applyFont="1" applyFill="1" applyBorder="1"/>
    <xf numFmtId="0" fontId="2" fillId="0" borderId="0" xfId="1" applyFont="1"/>
    <xf numFmtId="0" fontId="2" fillId="0" borderId="2" xfId="1" applyFont="1" applyBorder="1"/>
    <xf numFmtId="0" fontId="2" fillId="11" borderId="4" xfId="1" applyFont="1" applyFill="1" applyBorder="1"/>
    <xf numFmtId="0" fontId="2" fillId="8" borderId="4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10" borderId="4" xfId="1" applyFont="1" applyFill="1" applyBorder="1"/>
    <xf numFmtId="0" fontId="2" fillId="5" borderId="4" xfId="1" applyFont="1" applyFill="1" applyBorder="1"/>
    <xf numFmtId="0" fontId="2" fillId="0" borderId="4" xfId="1" applyFont="1" applyBorder="1"/>
    <xf numFmtId="0" fontId="2" fillId="6" borderId="4" xfId="1" applyFont="1" applyFill="1" applyBorder="1"/>
    <xf numFmtId="0" fontId="2" fillId="4" borderId="4" xfId="1" applyFont="1" applyFill="1" applyBorder="1"/>
    <xf numFmtId="0" fontId="2" fillId="9" borderId="4" xfId="1" applyFont="1" applyFill="1" applyBorder="1"/>
    <xf numFmtId="9" fontId="2" fillId="0" borderId="2" xfId="2" applyFont="1" applyBorder="1"/>
    <xf numFmtId="0" fontId="3" fillId="15" borderId="0" xfId="1" applyFont="1" applyFill="1" applyBorder="1" applyAlignment="1">
      <alignment horizontal="center" wrapText="1"/>
    </xf>
    <xf numFmtId="0" fontId="3" fillId="11" borderId="4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14" borderId="4" xfId="0" applyFill="1" applyBorder="1" applyAlignment="1">
      <alignment horizontal="left"/>
    </xf>
    <xf numFmtId="0" fontId="0" fillId="17" borderId="4" xfId="0" applyFill="1" applyBorder="1" applyAlignment="1">
      <alignment horizontal="left"/>
    </xf>
    <xf numFmtId="0" fontId="0" fillId="15" borderId="4" xfId="0" applyFill="1" applyBorder="1" applyAlignment="1">
      <alignment horizontal="left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13" borderId="9" xfId="1" applyFont="1" applyFill="1" applyBorder="1" applyAlignment="1">
      <alignment horizontal="center" vertical="center"/>
    </xf>
    <xf numFmtId="0" fontId="3" fillId="13" borderId="10" xfId="1" applyFont="1" applyFill="1" applyBorder="1" applyAlignment="1">
      <alignment horizontal="center" vertical="center"/>
    </xf>
    <xf numFmtId="0" fontId="2" fillId="18" borderId="4" xfId="1" applyFont="1" applyFill="1" applyBorder="1"/>
    <xf numFmtId="0" fontId="2" fillId="7" borderId="18" xfId="1" applyFont="1" applyFill="1" applyBorder="1"/>
    <xf numFmtId="0" fontId="2" fillId="12" borderId="19" xfId="1" applyFont="1" applyFill="1" applyBorder="1"/>
    <xf numFmtId="0" fontId="3" fillId="18" borderId="4" xfId="1" applyFont="1" applyFill="1" applyBorder="1" applyAlignment="1">
      <alignment horizontal="center" vertical="center" wrapText="1"/>
    </xf>
    <xf numFmtId="0" fontId="1" fillId="18" borderId="4" xfId="1" applyFill="1" applyBorder="1"/>
    <xf numFmtId="0" fontId="3" fillId="12" borderId="1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0" borderId="0" xfId="1" applyFont="1" applyFill="1" applyBorder="1" applyAlignment="1">
      <alignment horizontal="center" vertical="center"/>
    </xf>
    <xf numFmtId="0" fontId="3" fillId="8" borderId="11" xfId="1" applyFont="1" applyFill="1" applyBorder="1" applyAlignment="1">
      <alignment horizontal="center" vertical="center" wrapText="1"/>
    </xf>
    <xf numFmtId="0" fontId="3" fillId="7" borderId="17" xfId="1" applyFont="1" applyFill="1" applyBorder="1" applyAlignment="1">
      <alignment horizontal="center" vertical="center" wrapText="1"/>
    </xf>
    <xf numFmtId="0" fontId="2" fillId="3" borderId="3" xfId="1" applyFont="1" applyFill="1" applyBorder="1"/>
    <xf numFmtId="0" fontId="3" fillId="13" borderId="4" xfId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0" fontId="3" fillId="7" borderId="16" xfId="1" applyFont="1" applyFill="1" applyBorder="1" applyAlignment="1">
      <alignment horizontal="center" vertical="center" wrapText="1"/>
    </xf>
    <xf numFmtId="1" fontId="4" fillId="2" borderId="4" xfId="1" applyNumberFormat="1" applyFont="1" applyFill="1" applyBorder="1"/>
    <xf numFmtId="1" fontId="4" fillId="4" borderId="4" xfId="1" applyNumberFormat="1" applyFont="1" applyFill="1" applyBorder="1"/>
    <xf numFmtId="1" fontId="4" fillId="9" borderId="4" xfId="1" applyNumberFormat="1" applyFont="1" applyFill="1" applyBorder="1"/>
    <xf numFmtId="1" fontId="4" fillId="15" borderId="0" xfId="1" applyNumberFormat="1" applyFont="1" applyFill="1" applyBorder="1"/>
    <xf numFmtId="1" fontId="4" fillId="16" borderId="0" xfId="1" applyNumberFormat="1" applyFont="1" applyFill="1" applyBorder="1"/>
    <xf numFmtId="1" fontId="4" fillId="14" borderId="0" xfId="1" applyNumberFormat="1" applyFont="1" applyFill="1" applyBorder="1"/>
    <xf numFmtId="0" fontId="0" fillId="0" borderId="4" xfId="0" applyBorder="1" applyAlignment="1">
      <alignment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tabSelected="1" workbookViewId="0">
      <selection activeCell="V11" sqref="V11"/>
    </sheetView>
  </sheetViews>
  <sheetFormatPr defaultRowHeight="15"/>
  <cols>
    <col min="1" max="1" width="5.5703125" customWidth="1"/>
    <col min="2" max="2" width="7" customWidth="1"/>
    <col min="3" max="3" width="7.5703125" customWidth="1"/>
    <col min="4" max="4" width="8.85546875" customWidth="1"/>
    <col min="5" max="5" width="8" customWidth="1"/>
    <col min="6" max="6" width="8.140625" customWidth="1"/>
    <col min="8" max="8" width="6.5703125" customWidth="1"/>
    <col min="9" max="10" width="7.85546875" customWidth="1"/>
    <col min="12" max="12" width="6.85546875" customWidth="1"/>
    <col min="13" max="13" width="7.7109375" customWidth="1"/>
    <col min="14" max="14" width="9.140625" hidden="1" customWidth="1"/>
    <col min="15" max="15" width="6.140625" customWidth="1"/>
    <col min="16" max="16" width="7" customWidth="1"/>
    <col min="17" max="17" width="6.7109375" customWidth="1"/>
    <col min="18" max="18" width="7.28515625" customWidth="1"/>
    <col min="19" max="19" width="5.85546875" customWidth="1"/>
    <col min="20" max="20" width="7.5703125" customWidth="1"/>
    <col min="21" max="21" width="7.42578125" customWidth="1"/>
    <col min="22" max="22" width="7.140625" customWidth="1"/>
    <col min="23" max="23" width="8" customWidth="1"/>
    <col min="24" max="25" width="8.140625" customWidth="1"/>
    <col min="26" max="26" width="6.140625" customWidth="1"/>
  </cols>
  <sheetData>
    <row r="1" spans="1:26" ht="35.25" thickBot="1">
      <c r="A1" s="16" t="s">
        <v>37</v>
      </c>
      <c r="B1" s="18" t="s">
        <v>1</v>
      </c>
      <c r="C1" s="17" t="s">
        <v>2</v>
      </c>
      <c r="D1" s="95" t="s">
        <v>3</v>
      </c>
      <c r="E1" s="96" t="s">
        <v>4</v>
      </c>
      <c r="F1" s="89" t="s">
        <v>32</v>
      </c>
      <c r="G1" s="91" t="s">
        <v>5</v>
      </c>
      <c r="H1" s="84" t="s">
        <v>6</v>
      </c>
      <c r="I1" s="85"/>
      <c r="J1" s="93" t="s">
        <v>7</v>
      </c>
      <c r="K1" s="83" t="s">
        <v>8</v>
      </c>
      <c r="L1" s="83"/>
      <c r="M1" s="82" t="s">
        <v>9</v>
      </c>
      <c r="N1" s="82"/>
      <c r="O1" s="79" t="s">
        <v>10</v>
      </c>
      <c r="P1" s="80"/>
      <c r="Q1" s="80"/>
      <c r="R1" s="80"/>
      <c r="S1" s="81"/>
      <c r="T1" s="77" t="s">
        <v>11</v>
      </c>
      <c r="U1" s="78"/>
      <c r="V1" s="78"/>
      <c r="W1" s="65" t="s">
        <v>40</v>
      </c>
      <c r="X1" s="65" t="s">
        <v>41</v>
      </c>
      <c r="Y1" s="65" t="s">
        <v>42</v>
      </c>
      <c r="Z1" s="99" t="s">
        <v>18</v>
      </c>
    </row>
    <row r="2" spans="1:26" ht="22.5">
      <c r="A2" s="67"/>
      <c r="B2" s="68"/>
      <c r="C2" s="66"/>
      <c r="D2" s="95" t="s">
        <v>38</v>
      </c>
      <c r="E2" s="100" t="s">
        <v>39</v>
      </c>
      <c r="F2" s="89" t="s">
        <v>39</v>
      </c>
      <c r="G2" s="92" t="s">
        <v>33</v>
      </c>
      <c r="H2" s="98" t="s">
        <v>34</v>
      </c>
      <c r="I2" s="98" t="s">
        <v>35</v>
      </c>
      <c r="J2" s="94" t="s">
        <v>36</v>
      </c>
      <c r="K2" s="69" t="s">
        <v>15</v>
      </c>
      <c r="L2" s="69" t="s">
        <v>16</v>
      </c>
      <c r="M2" s="70" t="s">
        <v>17</v>
      </c>
      <c r="N2" s="70"/>
      <c r="O2" s="70" t="s">
        <v>19</v>
      </c>
      <c r="P2" s="70" t="s">
        <v>20</v>
      </c>
      <c r="Q2" s="70" t="s">
        <v>21</v>
      </c>
      <c r="R2" s="70" t="s">
        <v>22</v>
      </c>
      <c r="S2" s="70" t="s">
        <v>23</v>
      </c>
      <c r="T2" s="71" t="s">
        <v>24</v>
      </c>
      <c r="U2" s="71" t="s">
        <v>25</v>
      </c>
      <c r="V2" s="71" t="s">
        <v>26</v>
      </c>
      <c r="W2" s="65" t="s">
        <v>24</v>
      </c>
      <c r="X2" s="65" t="s">
        <v>25</v>
      </c>
      <c r="Y2" s="65" t="s">
        <v>26</v>
      </c>
      <c r="Z2" s="50"/>
    </row>
    <row r="3" spans="1:26">
      <c r="A3" s="4" t="s">
        <v>0</v>
      </c>
      <c r="B3" s="15">
        <v>0.1</v>
      </c>
      <c r="C3" s="5">
        <v>4550</v>
      </c>
      <c r="D3" s="6">
        <v>75</v>
      </c>
      <c r="E3" s="87">
        <v>165</v>
      </c>
      <c r="F3" s="90">
        <v>34.799999999999997</v>
      </c>
      <c r="G3" s="88">
        <v>20.399999999999999</v>
      </c>
      <c r="H3" s="97">
        <v>17.7</v>
      </c>
      <c r="I3" s="2">
        <v>13.19889</v>
      </c>
      <c r="J3" s="9">
        <v>1.3</v>
      </c>
      <c r="K3" s="10">
        <v>1.4E-2</v>
      </c>
      <c r="L3" s="11">
        <v>3.36</v>
      </c>
      <c r="M3" s="12">
        <v>0.25456686130424599</v>
      </c>
      <c r="N3" s="1"/>
      <c r="O3" s="7">
        <v>0.28000000000000003</v>
      </c>
      <c r="P3" s="8">
        <v>10.26</v>
      </c>
      <c r="Q3" s="13">
        <v>706</v>
      </c>
      <c r="R3" s="14">
        <v>51</v>
      </c>
      <c r="S3" s="9">
        <v>6.5</v>
      </c>
      <c r="T3" s="101">
        <v>178.09049652034477</v>
      </c>
      <c r="U3" s="102">
        <v>134.13906847869114</v>
      </c>
      <c r="V3" s="103">
        <v>5.3283410387865837</v>
      </c>
      <c r="W3" s="104">
        <f>T3/I3</f>
        <v>13.492838906934201</v>
      </c>
      <c r="X3" s="105">
        <f>U3/J3</f>
        <v>103.18389882976241</v>
      </c>
      <c r="Y3" s="106">
        <f>V3/K3</f>
        <v>380.59578848475599</v>
      </c>
      <c r="Z3" s="3">
        <v>0.31</v>
      </c>
    </row>
    <row r="4" spans="1:26">
      <c r="A4" s="22" t="s">
        <v>12</v>
      </c>
      <c r="B4" s="33">
        <v>0.1</v>
      </c>
      <c r="C4" s="23">
        <v>5250</v>
      </c>
      <c r="D4" s="24">
        <v>125</v>
      </c>
      <c r="E4" s="87">
        <v>170</v>
      </c>
      <c r="F4" s="86">
        <v>33</v>
      </c>
      <c r="G4" s="88">
        <v>28</v>
      </c>
      <c r="H4" s="26">
        <v>28</v>
      </c>
      <c r="I4" s="20">
        <v>20.8796</v>
      </c>
      <c r="J4" s="27">
        <v>1.1000000000000001</v>
      </c>
      <c r="K4" s="28">
        <v>2.1499999999999998E-2</v>
      </c>
      <c r="L4" s="29">
        <v>5.1599999999999993</v>
      </c>
      <c r="M4" s="30">
        <v>0.24713117109523167</v>
      </c>
      <c r="N4" s="19"/>
      <c r="O4" s="25">
        <v>2</v>
      </c>
      <c r="P4" s="26">
        <v>9.7200000000000006</v>
      </c>
      <c r="Q4" s="31">
        <v>483</v>
      </c>
      <c r="R4" s="32">
        <v>101</v>
      </c>
      <c r="S4" s="27">
        <v>6.02</v>
      </c>
      <c r="T4" s="101">
        <v>1761.3649302572767</v>
      </c>
      <c r="U4" s="102">
        <v>127.06746089069787</v>
      </c>
      <c r="V4" s="103">
        <v>14.61099686639569</v>
      </c>
      <c r="W4" s="104">
        <f>T4/I4</f>
        <v>84.35817401948681</v>
      </c>
      <c r="X4" s="105">
        <f>U4/J4</f>
        <v>115.51587353699806</v>
      </c>
      <c r="Y4" s="106">
        <f>V4/K4</f>
        <v>679.58124959979955</v>
      </c>
      <c r="Z4" s="21">
        <v>0.25</v>
      </c>
    </row>
    <row r="5" spans="1:26">
      <c r="A5" s="37" t="s">
        <v>13</v>
      </c>
      <c r="B5" s="48">
        <v>0.1</v>
      </c>
      <c r="C5" s="38">
        <v>5950</v>
      </c>
      <c r="D5" s="39">
        <v>272</v>
      </c>
      <c r="E5" s="87">
        <v>190</v>
      </c>
      <c r="F5" s="86">
        <v>27.6</v>
      </c>
      <c r="G5" s="88">
        <v>45.5</v>
      </c>
      <c r="H5" s="41">
        <v>50</v>
      </c>
      <c r="I5" s="35">
        <v>37.285000000000004</v>
      </c>
      <c r="J5" s="42">
        <v>1</v>
      </c>
      <c r="K5" s="43">
        <v>4.8000000000000001E-2</v>
      </c>
      <c r="L5" s="44">
        <v>11.52</v>
      </c>
      <c r="M5" s="45">
        <v>0.30897143623441059</v>
      </c>
      <c r="N5" s="34"/>
      <c r="O5" s="40">
        <v>2.2869999999999999</v>
      </c>
      <c r="P5" s="41">
        <v>10.32</v>
      </c>
      <c r="Q5" s="46">
        <v>222</v>
      </c>
      <c r="R5" s="47">
        <v>181</v>
      </c>
      <c r="S5" s="42">
        <v>2.57</v>
      </c>
      <c r="T5" s="101">
        <v>4190.1173052604172</v>
      </c>
      <c r="U5" s="102">
        <v>121.501282741583</v>
      </c>
      <c r="V5" s="103">
        <v>54.472551257805144</v>
      </c>
      <c r="W5" s="104">
        <v>112.3807779337647</v>
      </c>
      <c r="X5" s="105">
        <v>3.2587175202248355</v>
      </c>
      <c r="Y5" s="106">
        <v>54.472551257805144</v>
      </c>
      <c r="Z5" s="36">
        <v>0.27</v>
      </c>
    </row>
    <row r="6" spans="1:26">
      <c r="A6" s="53" t="s">
        <v>14</v>
      </c>
      <c r="B6" s="64">
        <v>0.1</v>
      </c>
      <c r="C6" s="54">
        <v>7000</v>
      </c>
      <c r="D6" s="55">
        <v>970</v>
      </c>
      <c r="E6" s="87">
        <v>220</v>
      </c>
      <c r="F6" s="86">
        <v>21</v>
      </c>
      <c r="G6" s="88">
        <v>82</v>
      </c>
      <c r="H6" s="57">
        <v>110</v>
      </c>
      <c r="I6" s="51">
        <v>82.027000000000001</v>
      </c>
      <c r="J6" s="58">
        <v>0.83</v>
      </c>
      <c r="K6" s="59">
        <v>0.13600000000000001</v>
      </c>
      <c r="L6" s="60">
        <v>32.64</v>
      </c>
      <c r="M6" s="61">
        <v>0.39791775878674096</v>
      </c>
      <c r="N6" s="49"/>
      <c r="O6" s="56">
        <v>6.97</v>
      </c>
      <c r="P6" s="57">
        <v>6.26</v>
      </c>
      <c r="Q6" s="62">
        <v>3450</v>
      </c>
      <c r="R6" s="63">
        <v>249</v>
      </c>
      <c r="S6" s="58">
        <v>6.29</v>
      </c>
      <c r="T6" s="101">
        <v>33660.957745203959</v>
      </c>
      <c r="U6" s="102">
        <v>4977.1491712707175</v>
      </c>
      <c r="V6" s="103">
        <v>197.52958991298539</v>
      </c>
      <c r="W6" s="104">
        <v>410.36436472385873</v>
      </c>
      <c r="X6" s="105">
        <v>60.676962113337282</v>
      </c>
      <c r="Y6" s="106">
        <v>237.98745772648843</v>
      </c>
      <c r="Z6" s="52">
        <v>0.12</v>
      </c>
    </row>
    <row r="9" spans="1:26" ht="30">
      <c r="A9" s="72" t="s">
        <v>28</v>
      </c>
      <c r="B9" s="107" t="s">
        <v>29</v>
      </c>
      <c r="C9" s="107" t="s">
        <v>30</v>
      </c>
      <c r="D9" s="72" t="s">
        <v>31</v>
      </c>
    </row>
    <row r="10" spans="1:26">
      <c r="A10" s="73">
        <v>1</v>
      </c>
      <c r="B10" s="74">
        <v>100</v>
      </c>
      <c r="C10" s="75">
        <v>100</v>
      </c>
      <c r="D10" s="76">
        <v>12</v>
      </c>
    </row>
    <row r="11" spans="1:26">
      <c r="A11" s="73">
        <v>2</v>
      </c>
      <c r="B11" s="74">
        <v>85</v>
      </c>
      <c r="C11" s="75">
        <v>51</v>
      </c>
      <c r="D11" s="76">
        <v>27</v>
      </c>
    </row>
    <row r="12" spans="1:26">
      <c r="A12" s="73">
        <v>3</v>
      </c>
      <c r="B12" s="74">
        <v>75</v>
      </c>
      <c r="C12" s="75">
        <v>33</v>
      </c>
      <c r="D12" s="76">
        <v>25</v>
      </c>
    </row>
    <row r="13" spans="1:26">
      <c r="A13" s="73">
        <v>4</v>
      </c>
      <c r="B13" s="74">
        <v>65</v>
      </c>
      <c r="C13" s="75">
        <v>19</v>
      </c>
      <c r="D13" s="76">
        <v>31</v>
      </c>
    </row>
    <row r="14" spans="1:26">
      <c r="A14" s="73">
        <v>5</v>
      </c>
      <c r="B14" s="74" t="s">
        <v>27</v>
      </c>
      <c r="C14" s="75">
        <v>0</v>
      </c>
      <c r="D14" s="76">
        <v>5</v>
      </c>
    </row>
  </sheetData>
  <mergeCells count="5">
    <mergeCell ref="T1:V1"/>
    <mergeCell ref="O1:S1"/>
    <mergeCell ref="M1:N1"/>
    <mergeCell ref="K1:L1"/>
    <mergeCell ref="H1:I1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Savage, Dillon</dc:creator>
  <cp:lastModifiedBy>steve</cp:lastModifiedBy>
  <cp:lastPrinted>2013-07-16T23:36:15Z</cp:lastPrinted>
  <dcterms:created xsi:type="dcterms:W3CDTF">2013-07-16T22:57:11Z</dcterms:created>
  <dcterms:modified xsi:type="dcterms:W3CDTF">2013-07-16T23:37:35Z</dcterms:modified>
</cp:coreProperties>
</file>