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1400" windowHeight="6300" activeTab="0"/>
  </bookViews>
  <sheets>
    <sheet name="Tap Drill - Body Drill" sheetId="1" r:id="rId1"/>
    <sheet name="Drill Size" sheetId="2" r:id="rId2"/>
    <sheet name="HSS Speeds" sheetId="3" r:id="rId3"/>
    <sheet name="Carbide Speeds" sheetId="4" r:id="rId4"/>
    <sheet name="Recommended Feed Rates" sheetId="5" r:id="rId5"/>
  </sheets>
  <definedNames/>
  <calcPr fullCalcOnLoad="1"/>
</workbook>
</file>

<file path=xl/sharedStrings.xml><?xml version="1.0" encoding="utf-8"?>
<sst xmlns="http://schemas.openxmlformats.org/spreadsheetml/2006/main" count="156" uniqueCount="87">
  <si>
    <t>UNC or NC Machine</t>
  </si>
  <si>
    <t>Screw Size</t>
  </si>
  <si>
    <t>Tap Size</t>
  </si>
  <si>
    <t>Threads per Inch</t>
  </si>
  <si>
    <t>Tap Drill</t>
  </si>
  <si>
    <t>7/32</t>
  </si>
  <si>
    <t>1/8</t>
  </si>
  <si>
    <t>UNF of NF Machine</t>
  </si>
  <si>
    <t>Screw Sizes</t>
  </si>
  <si>
    <t>3/64</t>
  </si>
  <si>
    <t>1/16</t>
  </si>
  <si>
    <t>UNC or NC</t>
  </si>
  <si>
    <t>Fractional Sizes</t>
  </si>
  <si>
    <t>UNF or NF</t>
  </si>
  <si>
    <t>1/4</t>
  </si>
  <si>
    <t>5/16</t>
  </si>
  <si>
    <t>3/8</t>
  </si>
  <si>
    <t>7/16</t>
  </si>
  <si>
    <t>1/2</t>
  </si>
  <si>
    <t>9/16</t>
  </si>
  <si>
    <t>5/8</t>
  </si>
  <si>
    <t>3/4</t>
  </si>
  <si>
    <t>7/8</t>
  </si>
  <si>
    <t>F</t>
  </si>
  <si>
    <t>U</t>
  </si>
  <si>
    <t>27/64</t>
  </si>
  <si>
    <t>31/64</t>
  </si>
  <si>
    <t>17/32</t>
  </si>
  <si>
    <t>21/32</t>
  </si>
  <si>
    <t>49/64</t>
  </si>
  <si>
    <t>Q</t>
  </si>
  <si>
    <t>25/64</t>
  </si>
  <si>
    <t>29/64</t>
  </si>
  <si>
    <t>33/64</t>
  </si>
  <si>
    <t>37/64</t>
  </si>
  <si>
    <t>13/16</t>
  </si>
  <si>
    <t>59/34</t>
  </si>
  <si>
    <t>11/16</t>
  </si>
  <si>
    <t>Minimum Body Drill</t>
  </si>
  <si>
    <t>Drill Size</t>
  </si>
  <si>
    <t>Decimal</t>
  </si>
  <si>
    <t>A</t>
  </si>
  <si>
    <t>B</t>
  </si>
  <si>
    <t>C</t>
  </si>
  <si>
    <t>D</t>
  </si>
  <si>
    <t>E</t>
  </si>
  <si>
    <t>G</t>
  </si>
  <si>
    <t>H</t>
  </si>
  <si>
    <t>I</t>
  </si>
  <si>
    <t>J</t>
  </si>
  <si>
    <t>L</t>
  </si>
  <si>
    <t>K</t>
  </si>
  <si>
    <t>M</t>
  </si>
  <si>
    <t>N</t>
  </si>
  <si>
    <t>O</t>
  </si>
  <si>
    <t>P</t>
  </si>
  <si>
    <t>R</t>
  </si>
  <si>
    <t>S</t>
  </si>
  <si>
    <t>T</t>
  </si>
  <si>
    <t>V</t>
  </si>
  <si>
    <t>W</t>
  </si>
  <si>
    <t>X</t>
  </si>
  <si>
    <t>Y</t>
  </si>
  <si>
    <t>Z</t>
  </si>
  <si>
    <r>
      <t>CUTTING SPEED, FEET PER MINUTE (</t>
    </r>
    <r>
      <rPr>
        <b/>
        <sz val="10"/>
        <rFont val="Arial"/>
        <family val="2"/>
      </rPr>
      <t>HSS</t>
    </r>
    <r>
      <rPr>
        <sz val="10"/>
        <rFont val="Arial"/>
        <family val="0"/>
      </rPr>
      <t>)</t>
    </r>
  </si>
  <si>
    <t>Stainless Steel</t>
  </si>
  <si>
    <t>Tool Steel</t>
  </si>
  <si>
    <t>Medium Carbon Steel</t>
  </si>
  <si>
    <t>Low Carbon Steel</t>
  </si>
  <si>
    <t>Aluminum</t>
  </si>
  <si>
    <t>Brass</t>
  </si>
  <si>
    <t>REVOLUTIONS PER MINUTE</t>
  </si>
  <si>
    <r>
      <t>CUTTING SPEED, FEET PER MINUTE (</t>
    </r>
    <r>
      <rPr>
        <b/>
        <sz val="10"/>
        <rFont val="Arial"/>
        <family val="2"/>
      </rPr>
      <t>CARBIDE</t>
    </r>
    <r>
      <rPr>
        <sz val="10"/>
        <rFont val="Arial"/>
        <family val="0"/>
      </rPr>
      <t>)</t>
    </r>
  </si>
  <si>
    <t>Milling Aluminum and Softer</t>
  </si>
  <si>
    <t>Feed Rate</t>
  </si>
  <si>
    <t>Plunge Rate</t>
  </si>
  <si>
    <t>Retract Rate</t>
  </si>
  <si>
    <t>Milling Steel</t>
  </si>
  <si>
    <t>Center Drilling</t>
  </si>
  <si>
    <t>Drilling
&gt;1/8"</t>
  </si>
  <si>
    <t>Drilling
&lt;=1/8", &gt;1/16"</t>
  </si>
  <si>
    <t>Drilling
&lt;=1/16"</t>
  </si>
  <si>
    <t>Power Tapping</t>
  </si>
  <si>
    <t>Set RPM to 300 and let the machine calculate a feed rate.</t>
  </si>
  <si>
    <t>-</t>
  </si>
  <si>
    <t>Reaming</t>
  </si>
  <si>
    <t>Feed Rate=3, Spindles speed is 50% of chart value.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</si>
</sst>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 quotePrefix="1">
      <alignment horizontal="center"/>
    </xf>
    <xf numFmtId="49" fontId="0" fillId="0" borderId="1" xfId="0" applyNumberFormat="1" applyBorder="1" applyAlignment="1">
      <alignment horizontal="center"/>
    </xf>
    <xf numFmtId="17" fontId="0" fillId="0" borderId="1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/>
    </xf>
    <xf numFmtId="17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1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1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8.28125" style="0" bestFit="1" customWidth="1"/>
    <col min="2" max="2" width="7.57421875" style="0" bestFit="1" customWidth="1"/>
    <col min="3" max="3" width="7.7109375" style="0" bestFit="1" customWidth="1"/>
    <col min="4" max="4" width="9.00390625" style="0" bestFit="1" customWidth="1"/>
    <col min="5" max="5" width="3.28125" style="0" customWidth="1"/>
    <col min="6" max="6" width="8.28125" style="0" bestFit="1" customWidth="1"/>
    <col min="7" max="7" width="7.57421875" style="0" bestFit="1" customWidth="1"/>
    <col min="8" max="8" width="7.7109375" style="0" bestFit="1" customWidth="1"/>
    <col min="9" max="9" width="9.00390625" style="0" bestFit="1" customWidth="1"/>
  </cols>
  <sheetData>
    <row r="1" spans="1:9" ht="12.75">
      <c r="A1" s="24" t="s">
        <v>0</v>
      </c>
      <c r="B1" s="24"/>
      <c r="C1" s="24"/>
      <c r="D1" s="24"/>
      <c r="E1" s="8"/>
      <c r="F1" s="24" t="s">
        <v>7</v>
      </c>
      <c r="G1" s="24"/>
      <c r="H1" s="24"/>
      <c r="I1" s="24"/>
    </row>
    <row r="2" spans="1:9" ht="12.75">
      <c r="A2" s="25" t="s">
        <v>1</v>
      </c>
      <c r="B2" s="25"/>
      <c r="C2" s="25"/>
      <c r="D2" s="25"/>
      <c r="E2" s="8"/>
      <c r="F2" s="25" t="s">
        <v>8</v>
      </c>
      <c r="G2" s="25"/>
      <c r="H2" s="25"/>
      <c r="I2" s="25"/>
    </row>
    <row r="3" spans="1:9" ht="25.5">
      <c r="A3" s="2" t="s">
        <v>2</v>
      </c>
      <c r="B3" s="2" t="s">
        <v>3</v>
      </c>
      <c r="C3" s="2" t="s">
        <v>4</v>
      </c>
      <c r="D3" s="2" t="s">
        <v>38</v>
      </c>
      <c r="E3" s="9"/>
      <c r="F3" s="2" t="s">
        <v>2</v>
      </c>
      <c r="G3" s="2" t="s">
        <v>3</v>
      </c>
      <c r="H3" s="2" t="s">
        <v>4</v>
      </c>
      <c r="I3" s="2" t="s">
        <v>38</v>
      </c>
    </row>
    <row r="4" spans="1:9" ht="12.75">
      <c r="A4" s="4"/>
      <c r="B4" s="4"/>
      <c r="C4" s="4"/>
      <c r="D4" s="4"/>
      <c r="E4" s="8"/>
      <c r="F4" s="4">
        <v>0</v>
      </c>
      <c r="G4" s="4">
        <v>80</v>
      </c>
      <c r="H4" s="3" t="s">
        <v>9</v>
      </c>
      <c r="I4" s="3" t="s">
        <v>10</v>
      </c>
    </row>
    <row r="5" spans="1:9" ht="12.75">
      <c r="A5" s="4">
        <v>1</v>
      </c>
      <c r="B5" s="4">
        <v>64</v>
      </c>
      <c r="C5" s="4">
        <v>53</v>
      </c>
      <c r="D5" s="4">
        <v>48</v>
      </c>
      <c r="E5" s="8"/>
      <c r="F5" s="4">
        <v>1</v>
      </c>
      <c r="G5" s="4">
        <v>72</v>
      </c>
      <c r="H5" s="4">
        <v>53</v>
      </c>
      <c r="I5" s="4">
        <v>48</v>
      </c>
    </row>
    <row r="6" spans="1:9" ht="12.75">
      <c r="A6" s="4">
        <v>2</v>
      </c>
      <c r="B6" s="4">
        <v>56</v>
      </c>
      <c r="C6" s="4">
        <v>50</v>
      </c>
      <c r="D6" s="4">
        <v>44</v>
      </c>
      <c r="E6" s="8"/>
      <c r="F6" s="4">
        <v>2</v>
      </c>
      <c r="G6" s="4">
        <v>64</v>
      </c>
      <c r="H6" s="4">
        <v>50</v>
      </c>
      <c r="I6" s="4">
        <v>44</v>
      </c>
    </row>
    <row r="7" spans="1:9" ht="12.75">
      <c r="A7" s="4">
        <v>3</v>
      </c>
      <c r="B7" s="4">
        <v>48</v>
      </c>
      <c r="C7" s="4">
        <v>48</v>
      </c>
      <c r="D7" s="4">
        <v>39</v>
      </c>
      <c r="E7" s="8"/>
      <c r="F7" s="4">
        <v>3</v>
      </c>
      <c r="G7" s="4">
        <v>56</v>
      </c>
      <c r="H7" s="4">
        <v>45</v>
      </c>
      <c r="I7" s="4">
        <v>39</v>
      </c>
    </row>
    <row r="8" spans="1:9" ht="12.75">
      <c r="A8" s="4">
        <v>4</v>
      </c>
      <c r="B8" s="4">
        <v>40</v>
      </c>
      <c r="C8" s="4">
        <v>43</v>
      </c>
      <c r="D8" s="4">
        <v>33</v>
      </c>
      <c r="E8" s="8"/>
      <c r="F8" s="4">
        <v>4</v>
      </c>
      <c r="G8" s="4">
        <v>48</v>
      </c>
      <c r="H8" s="4">
        <v>42</v>
      </c>
      <c r="I8" s="4">
        <v>33</v>
      </c>
    </row>
    <row r="9" spans="1:9" ht="12.75">
      <c r="A9" s="4">
        <v>5</v>
      </c>
      <c r="B9" s="4">
        <v>40</v>
      </c>
      <c r="C9" s="4">
        <v>38</v>
      </c>
      <c r="D9" s="6" t="s">
        <v>6</v>
      </c>
      <c r="E9" s="10"/>
      <c r="F9" s="4">
        <v>5</v>
      </c>
      <c r="G9" s="4">
        <v>44</v>
      </c>
      <c r="H9" s="4">
        <v>37</v>
      </c>
      <c r="I9" s="3" t="s">
        <v>6</v>
      </c>
    </row>
    <row r="10" spans="1:9" ht="12.75">
      <c r="A10" s="4">
        <v>6</v>
      </c>
      <c r="B10" s="4">
        <v>32</v>
      </c>
      <c r="C10" s="4">
        <v>36</v>
      </c>
      <c r="D10" s="4">
        <v>28</v>
      </c>
      <c r="E10" s="8"/>
      <c r="F10" s="4">
        <v>6</v>
      </c>
      <c r="G10" s="4">
        <v>40</v>
      </c>
      <c r="H10" s="4">
        <v>33</v>
      </c>
      <c r="I10" s="4">
        <v>28</v>
      </c>
    </row>
    <row r="11" spans="1:9" ht="12.75">
      <c r="A11" s="4">
        <v>8</v>
      </c>
      <c r="B11" s="4">
        <v>32</v>
      </c>
      <c r="C11" s="4">
        <v>29</v>
      </c>
      <c r="D11" s="4">
        <v>19</v>
      </c>
      <c r="E11" s="8"/>
      <c r="F11" s="4">
        <v>8</v>
      </c>
      <c r="G11" s="4">
        <v>36</v>
      </c>
      <c r="H11" s="4">
        <v>29</v>
      </c>
      <c r="I11" s="4">
        <v>29</v>
      </c>
    </row>
    <row r="12" spans="1:9" ht="12.75">
      <c r="A12" s="4">
        <v>10</v>
      </c>
      <c r="B12" s="4">
        <v>24</v>
      </c>
      <c r="C12" s="4">
        <v>25</v>
      </c>
      <c r="D12" s="4">
        <v>11</v>
      </c>
      <c r="E12" s="8"/>
      <c r="F12" s="4">
        <v>10</v>
      </c>
      <c r="G12" s="4">
        <v>32</v>
      </c>
      <c r="H12" s="4">
        <v>21</v>
      </c>
      <c r="I12" s="4">
        <v>11</v>
      </c>
    </row>
    <row r="13" spans="1:9" ht="12.75">
      <c r="A13" s="4">
        <v>12</v>
      </c>
      <c r="B13" s="4">
        <v>24</v>
      </c>
      <c r="C13" s="4">
        <v>16</v>
      </c>
      <c r="D13" s="7" t="s">
        <v>5</v>
      </c>
      <c r="E13" s="11"/>
      <c r="F13" s="4">
        <v>12</v>
      </c>
      <c r="G13" s="4">
        <v>28</v>
      </c>
      <c r="H13" s="4">
        <v>14</v>
      </c>
      <c r="I13" s="3" t="s">
        <v>5</v>
      </c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24" t="s">
        <v>11</v>
      </c>
      <c r="B15" s="24"/>
      <c r="C15" s="24"/>
      <c r="D15" s="24"/>
      <c r="E15" s="8"/>
      <c r="F15" s="24" t="s">
        <v>13</v>
      </c>
      <c r="G15" s="24"/>
      <c r="H15" s="24"/>
      <c r="I15" s="24"/>
    </row>
    <row r="16" spans="1:9" ht="12.75">
      <c r="A16" s="25" t="s">
        <v>12</v>
      </c>
      <c r="B16" s="25"/>
      <c r="C16" s="25"/>
      <c r="D16" s="25"/>
      <c r="E16" s="8"/>
      <c r="F16" s="25" t="s">
        <v>12</v>
      </c>
      <c r="G16" s="25"/>
      <c r="H16" s="25"/>
      <c r="I16" s="25"/>
    </row>
    <row r="17" spans="1:9" ht="25.5">
      <c r="A17" s="2" t="s">
        <v>2</v>
      </c>
      <c r="B17" s="2" t="s">
        <v>3</v>
      </c>
      <c r="C17" s="2" t="s">
        <v>4</v>
      </c>
      <c r="D17" s="2" t="s">
        <v>38</v>
      </c>
      <c r="E17" s="9"/>
      <c r="F17" s="2" t="s">
        <v>2</v>
      </c>
      <c r="G17" s="2" t="s">
        <v>3</v>
      </c>
      <c r="H17" s="2" t="s">
        <v>4</v>
      </c>
      <c r="I17" s="2" t="s">
        <v>38</v>
      </c>
    </row>
    <row r="18" spans="1:9" ht="12.75">
      <c r="A18" s="3" t="s">
        <v>14</v>
      </c>
      <c r="B18" s="4">
        <v>20</v>
      </c>
      <c r="C18" s="4">
        <v>7</v>
      </c>
      <c r="D18" s="3" t="s">
        <v>14</v>
      </c>
      <c r="E18" s="13"/>
      <c r="F18" s="3" t="s">
        <v>14</v>
      </c>
      <c r="G18" s="4">
        <v>28</v>
      </c>
      <c r="H18" s="4">
        <v>3</v>
      </c>
      <c r="I18" s="3" t="s">
        <v>14</v>
      </c>
    </row>
    <row r="19" spans="1:9" ht="12.75">
      <c r="A19" s="3" t="s">
        <v>15</v>
      </c>
      <c r="B19" s="4">
        <v>18</v>
      </c>
      <c r="C19" s="4" t="s">
        <v>23</v>
      </c>
      <c r="D19" s="3" t="s">
        <v>15</v>
      </c>
      <c r="E19" s="13"/>
      <c r="F19" s="3" t="s">
        <v>15</v>
      </c>
      <c r="G19" s="4">
        <v>24</v>
      </c>
      <c r="H19" s="4">
        <v>1</v>
      </c>
      <c r="I19" s="3" t="s">
        <v>15</v>
      </c>
    </row>
    <row r="20" spans="1:9" ht="12.75">
      <c r="A20" s="3" t="s">
        <v>16</v>
      </c>
      <c r="B20" s="4">
        <v>16</v>
      </c>
      <c r="C20" s="3" t="s">
        <v>15</v>
      </c>
      <c r="D20" s="3" t="s">
        <v>16</v>
      </c>
      <c r="E20" s="13"/>
      <c r="F20" s="3" t="s">
        <v>16</v>
      </c>
      <c r="G20" s="4">
        <v>24</v>
      </c>
      <c r="H20" s="4" t="s">
        <v>30</v>
      </c>
      <c r="I20" s="3" t="s">
        <v>16</v>
      </c>
    </row>
    <row r="21" spans="1:9" ht="12.75">
      <c r="A21" s="3" t="s">
        <v>17</v>
      </c>
      <c r="B21" s="4">
        <v>14</v>
      </c>
      <c r="C21" s="4" t="s">
        <v>24</v>
      </c>
      <c r="D21" s="3" t="s">
        <v>17</v>
      </c>
      <c r="E21" s="13"/>
      <c r="F21" s="3" t="s">
        <v>17</v>
      </c>
      <c r="G21" s="4">
        <v>20</v>
      </c>
      <c r="H21" s="3" t="s">
        <v>31</v>
      </c>
      <c r="I21" s="3" t="s">
        <v>17</v>
      </c>
    </row>
    <row r="22" spans="1:9" ht="12.75">
      <c r="A22" s="3" t="s">
        <v>18</v>
      </c>
      <c r="B22" s="4">
        <v>13</v>
      </c>
      <c r="C22" s="3" t="s">
        <v>25</v>
      </c>
      <c r="D22" s="3" t="s">
        <v>18</v>
      </c>
      <c r="E22" s="13"/>
      <c r="F22" s="3" t="s">
        <v>18</v>
      </c>
      <c r="G22" s="4">
        <v>20</v>
      </c>
      <c r="H22" s="3" t="s">
        <v>32</v>
      </c>
      <c r="I22" s="3" t="s">
        <v>18</v>
      </c>
    </row>
    <row r="23" spans="1:9" ht="12.75">
      <c r="A23" s="3" t="s">
        <v>19</v>
      </c>
      <c r="B23" s="4">
        <v>12</v>
      </c>
      <c r="C23" s="3" t="s">
        <v>26</v>
      </c>
      <c r="D23" s="3" t="s">
        <v>19</v>
      </c>
      <c r="E23" s="13"/>
      <c r="F23" s="3" t="s">
        <v>19</v>
      </c>
      <c r="G23" s="4">
        <v>18</v>
      </c>
      <c r="H23" s="4" t="s">
        <v>33</v>
      </c>
      <c r="I23" s="3" t="s">
        <v>19</v>
      </c>
    </row>
    <row r="24" spans="1:9" ht="12.75">
      <c r="A24" s="3" t="s">
        <v>20</v>
      </c>
      <c r="B24" s="4">
        <v>11</v>
      </c>
      <c r="C24" s="3" t="s">
        <v>27</v>
      </c>
      <c r="D24" s="3" t="s">
        <v>20</v>
      </c>
      <c r="E24" s="13"/>
      <c r="F24" s="3" t="s">
        <v>20</v>
      </c>
      <c r="G24" s="4">
        <v>18</v>
      </c>
      <c r="H24" s="4" t="s">
        <v>34</v>
      </c>
      <c r="I24" s="3" t="s">
        <v>20</v>
      </c>
    </row>
    <row r="25" spans="1:9" ht="12.75">
      <c r="A25" s="3" t="s">
        <v>21</v>
      </c>
      <c r="B25" s="4">
        <v>10</v>
      </c>
      <c r="C25" s="3" t="s">
        <v>28</v>
      </c>
      <c r="D25" s="3" t="s">
        <v>21</v>
      </c>
      <c r="E25" s="13"/>
      <c r="F25" s="3" t="s">
        <v>21</v>
      </c>
      <c r="G25" s="4">
        <v>16</v>
      </c>
      <c r="H25" s="5" t="s">
        <v>37</v>
      </c>
      <c r="I25" s="3" t="s">
        <v>21</v>
      </c>
    </row>
    <row r="26" spans="1:9" ht="12.75">
      <c r="A26" s="3" t="s">
        <v>22</v>
      </c>
      <c r="B26" s="4">
        <v>9</v>
      </c>
      <c r="C26" s="3" t="s">
        <v>29</v>
      </c>
      <c r="D26" s="3" t="s">
        <v>22</v>
      </c>
      <c r="E26" s="13"/>
      <c r="F26" s="3" t="s">
        <v>22</v>
      </c>
      <c r="G26" s="4">
        <v>14</v>
      </c>
      <c r="H26" s="4" t="s">
        <v>35</v>
      </c>
      <c r="I26" s="3" t="s">
        <v>22</v>
      </c>
    </row>
    <row r="27" spans="1:9" ht="12.75">
      <c r="A27" s="3">
        <v>1</v>
      </c>
      <c r="B27" s="4">
        <v>8</v>
      </c>
      <c r="C27" s="5" t="s">
        <v>22</v>
      </c>
      <c r="D27" s="4">
        <v>1</v>
      </c>
      <c r="E27" s="8"/>
      <c r="F27" s="4">
        <v>1</v>
      </c>
      <c r="G27" s="4">
        <v>12</v>
      </c>
      <c r="H27" s="4" t="s">
        <v>36</v>
      </c>
      <c r="I27" s="4">
        <v>1</v>
      </c>
    </row>
  </sheetData>
  <mergeCells count="8">
    <mergeCell ref="A1:D1"/>
    <mergeCell ref="A2:D2"/>
    <mergeCell ref="F1:I1"/>
    <mergeCell ref="F2:I2"/>
    <mergeCell ref="A15:D15"/>
    <mergeCell ref="A16:D16"/>
    <mergeCell ref="F15:I15"/>
    <mergeCell ref="F16:I16"/>
  </mergeCells>
  <printOptions/>
  <pageMargins left="1.59" right="1.57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B1" sqref="B1"/>
    </sheetView>
  </sheetViews>
  <sheetFormatPr defaultColWidth="9.140625" defaultRowHeight="12.75"/>
  <sheetData>
    <row r="1" spans="1:14" ht="12.75">
      <c r="A1" t="s">
        <v>39</v>
      </c>
      <c r="B1" t="s">
        <v>40</v>
      </c>
      <c r="D1" t="s">
        <v>39</v>
      </c>
      <c r="E1" t="s">
        <v>40</v>
      </c>
      <c r="G1" t="s">
        <v>39</v>
      </c>
      <c r="H1" t="s">
        <v>40</v>
      </c>
      <c r="J1" t="s">
        <v>39</v>
      </c>
      <c r="K1" t="s">
        <v>40</v>
      </c>
      <c r="M1" t="s">
        <v>39</v>
      </c>
      <c r="N1" t="s">
        <v>40</v>
      </c>
    </row>
    <row r="2" spans="1:14" ht="12.75">
      <c r="A2">
        <v>80</v>
      </c>
      <c r="B2">
        <v>0.0135</v>
      </c>
      <c r="D2">
        <v>40</v>
      </c>
      <c r="E2">
        <v>0.098</v>
      </c>
      <c r="G2" s="1" t="s">
        <v>41</v>
      </c>
      <c r="H2">
        <v>0.234</v>
      </c>
      <c r="J2" s="14">
        <v>0.015625</v>
      </c>
      <c r="K2" s="15">
        <v>0.015625</v>
      </c>
      <c r="M2" s="14">
        <v>0.515625</v>
      </c>
      <c r="N2" s="15">
        <v>0.515625</v>
      </c>
    </row>
    <row r="3" spans="1:14" ht="12.75">
      <c r="A3">
        <v>79</v>
      </c>
      <c r="B3">
        <v>0.0145</v>
      </c>
      <c r="D3">
        <v>39</v>
      </c>
      <c r="E3">
        <v>0.0995</v>
      </c>
      <c r="G3" s="1" t="s">
        <v>42</v>
      </c>
      <c r="H3">
        <v>0.238</v>
      </c>
      <c r="J3" s="14">
        <v>0.03125</v>
      </c>
      <c r="K3" s="15">
        <v>0.03125</v>
      </c>
      <c r="M3" s="14">
        <v>0.53125</v>
      </c>
      <c r="N3" s="15">
        <v>0.53125</v>
      </c>
    </row>
    <row r="4" spans="1:14" ht="12.75">
      <c r="A4">
        <v>78</v>
      </c>
      <c r="B4">
        <v>0.016</v>
      </c>
      <c r="D4">
        <v>38</v>
      </c>
      <c r="E4">
        <v>0.1015</v>
      </c>
      <c r="G4" s="1" t="s">
        <v>43</v>
      </c>
      <c r="H4">
        <v>0.242</v>
      </c>
      <c r="J4" s="14">
        <v>0.046875</v>
      </c>
      <c r="K4" s="15">
        <v>0.046875</v>
      </c>
      <c r="M4" s="14">
        <v>0.546875</v>
      </c>
      <c r="N4" s="15">
        <v>0.546875</v>
      </c>
    </row>
    <row r="5" spans="1:14" ht="12.75">
      <c r="A5">
        <v>77</v>
      </c>
      <c r="B5">
        <v>0.018</v>
      </c>
      <c r="D5">
        <v>37</v>
      </c>
      <c r="E5">
        <v>0.104</v>
      </c>
      <c r="G5" s="1" t="s">
        <v>44</v>
      </c>
      <c r="H5">
        <v>0.246</v>
      </c>
      <c r="J5" s="14">
        <v>0.0625</v>
      </c>
      <c r="K5" s="15">
        <v>0.0625</v>
      </c>
      <c r="M5" s="14">
        <v>0.5625</v>
      </c>
      <c r="N5" s="15">
        <v>0.5625</v>
      </c>
    </row>
    <row r="6" spans="1:14" ht="12.75">
      <c r="A6">
        <v>76</v>
      </c>
      <c r="B6">
        <v>0.02</v>
      </c>
      <c r="D6">
        <v>36</v>
      </c>
      <c r="E6">
        <v>0.1065</v>
      </c>
      <c r="G6" s="1" t="s">
        <v>45</v>
      </c>
      <c r="H6">
        <v>0.25</v>
      </c>
      <c r="J6" s="14">
        <v>0.078125</v>
      </c>
      <c r="K6" s="15">
        <v>0.078125</v>
      </c>
      <c r="M6" s="14">
        <v>0.578125</v>
      </c>
      <c r="N6" s="15">
        <v>0.578125</v>
      </c>
    </row>
    <row r="7" spans="1:14" ht="12.75">
      <c r="A7">
        <v>75</v>
      </c>
      <c r="B7">
        <v>0.021</v>
      </c>
      <c r="D7">
        <v>35</v>
      </c>
      <c r="E7">
        <v>0.11</v>
      </c>
      <c r="G7" s="1" t="s">
        <v>23</v>
      </c>
      <c r="H7">
        <v>0.257</v>
      </c>
      <c r="J7" s="14">
        <v>0.09375</v>
      </c>
      <c r="K7" s="15">
        <v>0.09375</v>
      </c>
      <c r="M7" s="14">
        <v>0.59375</v>
      </c>
      <c r="N7" s="15">
        <v>0.59375</v>
      </c>
    </row>
    <row r="8" spans="1:14" ht="12.75">
      <c r="A8">
        <v>74</v>
      </c>
      <c r="B8">
        <v>0.0225</v>
      </c>
      <c r="D8">
        <v>34</v>
      </c>
      <c r="E8">
        <v>0.111</v>
      </c>
      <c r="G8" s="1" t="s">
        <v>46</v>
      </c>
      <c r="H8">
        <v>0.261</v>
      </c>
      <c r="J8" s="14">
        <v>0.109375</v>
      </c>
      <c r="K8" s="15">
        <v>0.109375</v>
      </c>
      <c r="M8" s="14">
        <v>0.609375</v>
      </c>
      <c r="N8" s="15">
        <v>0.609375</v>
      </c>
    </row>
    <row r="9" spans="1:14" ht="12.75">
      <c r="A9">
        <v>73</v>
      </c>
      <c r="B9">
        <v>0.024</v>
      </c>
      <c r="D9">
        <v>33</v>
      </c>
      <c r="E9">
        <v>0.113</v>
      </c>
      <c r="G9" s="1" t="s">
        <v>47</v>
      </c>
      <c r="H9">
        <v>0.266</v>
      </c>
      <c r="J9" s="14">
        <v>0.125</v>
      </c>
      <c r="K9" s="15">
        <v>0.125</v>
      </c>
      <c r="M9" s="14">
        <v>0.625</v>
      </c>
      <c r="N9" s="15">
        <v>0.625</v>
      </c>
    </row>
    <row r="10" spans="1:14" ht="12.75">
      <c r="A10">
        <v>72</v>
      </c>
      <c r="B10">
        <v>0.025</v>
      </c>
      <c r="D10">
        <v>32</v>
      </c>
      <c r="E10">
        <v>0.116</v>
      </c>
      <c r="G10" s="1" t="s">
        <v>48</v>
      </c>
      <c r="H10">
        <v>0.272</v>
      </c>
      <c r="J10" s="14">
        <v>0.140625</v>
      </c>
      <c r="K10" s="15">
        <v>0.140625</v>
      </c>
      <c r="M10" s="14">
        <v>0.640625</v>
      </c>
      <c r="N10" s="15">
        <v>0.640625</v>
      </c>
    </row>
    <row r="11" spans="1:14" ht="12.75">
      <c r="A11">
        <v>71</v>
      </c>
      <c r="B11">
        <v>0.026</v>
      </c>
      <c r="D11">
        <v>31</v>
      </c>
      <c r="E11">
        <v>0.12</v>
      </c>
      <c r="G11" s="1" t="s">
        <v>49</v>
      </c>
      <c r="H11">
        <v>0.277</v>
      </c>
      <c r="J11" s="14">
        <v>0.15625</v>
      </c>
      <c r="K11" s="15">
        <v>0.15625</v>
      </c>
      <c r="M11" s="14">
        <v>0.65625</v>
      </c>
      <c r="N11" s="15">
        <v>0.65625</v>
      </c>
    </row>
    <row r="12" spans="1:14" ht="12.75">
      <c r="A12">
        <v>70</v>
      </c>
      <c r="B12">
        <v>0.028</v>
      </c>
      <c r="D12">
        <v>30</v>
      </c>
      <c r="E12">
        <v>0.1285</v>
      </c>
      <c r="G12" s="1" t="s">
        <v>51</v>
      </c>
      <c r="H12">
        <v>0.281</v>
      </c>
      <c r="J12" s="14">
        <v>0.171875</v>
      </c>
      <c r="K12" s="15">
        <v>0.171875</v>
      </c>
      <c r="M12" s="14">
        <v>0.671875</v>
      </c>
      <c r="N12" s="15">
        <v>0.671875</v>
      </c>
    </row>
    <row r="13" spans="1:14" ht="12.75">
      <c r="A13">
        <v>69</v>
      </c>
      <c r="B13">
        <v>0.0292</v>
      </c>
      <c r="D13">
        <v>29</v>
      </c>
      <c r="E13">
        <v>0.136</v>
      </c>
      <c r="G13" s="1" t="s">
        <v>50</v>
      </c>
      <c r="H13">
        <v>0.29</v>
      </c>
      <c r="J13" s="14">
        <v>0.1875</v>
      </c>
      <c r="K13" s="15">
        <v>0.1875</v>
      </c>
      <c r="M13" s="14">
        <v>0.6875</v>
      </c>
      <c r="N13" s="15">
        <v>0.6875</v>
      </c>
    </row>
    <row r="14" spans="1:14" ht="12.75">
      <c r="A14">
        <v>68</v>
      </c>
      <c r="B14">
        <v>0.031</v>
      </c>
      <c r="D14">
        <v>28</v>
      </c>
      <c r="E14">
        <v>0.1405</v>
      </c>
      <c r="G14" s="1" t="s">
        <v>52</v>
      </c>
      <c r="H14">
        <v>0.295</v>
      </c>
      <c r="J14" s="14">
        <v>0.203125</v>
      </c>
      <c r="K14" s="15">
        <v>0.203125</v>
      </c>
      <c r="M14" s="14">
        <v>0.703125</v>
      </c>
      <c r="N14" s="15">
        <v>0.703125</v>
      </c>
    </row>
    <row r="15" spans="1:14" ht="12.75">
      <c r="A15">
        <v>67</v>
      </c>
      <c r="B15">
        <v>0.032</v>
      </c>
      <c r="D15">
        <v>27</v>
      </c>
      <c r="E15">
        <v>144</v>
      </c>
      <c r="G15" s="1" t="s">
        <v>53</v>
      </c>
      <c r="H15">
        <v>0.302</v>
      </c>
      <c r="J15" s="14">
        <v>0.21875</v>
      </c>
      <c r="K15" s="15">
        <v>0.21875</v>
      </c>
      <c r="M15" s="14">
        <v>0.71875</v>
      </c>
      <c r="N15" s="15">
        <v>0.71875</v>
      </c>
    </row>
    <row r="16" spans="1:14" ht="12.75">
      <c r="A16">
        <v>66</v>
      </c>
      <c r="B16">
        <v>0.033</v>
      </c>
      <c r="D16">
        <v>26</v>
      </c>
      <c r="E16">
        <v>0.147</v>
      </c>
      <c r="G16" s="1" t="s">
        <v>54</v>
      </c>
      <c r="H16">
        <v>0.316</v>
      </c>
      <c r="J16" s="14">
        <v>0.234375</v>
      </c>
      <c r="K16" s="15">
        <v>0.234375</v>
      </c>
      <c r="M16" s="14">
        <v>0.734375</v>
      </c>
      <c r="N16" s="15">
        <v>0.734375</v>
      </c>
    </row>
    <row r="17" spans="1:14" ht="12.75">
      <c r="A17">
        <v>65</v>
      </c>
      <c r="B17">
        <v>0.035</v>
      </c>
      <c r="D17">
        <v>25</v>
      </c>
      <c r="E17">
        <v>0.1495</v>
      </c>
      <c r="G17" s="1" t="s">
        <v>55</v>
      </c>
      <c r="H17">
        <v>0.323</v>
      </c>
      <c r="J17" s="14">
        <v>0.25</v>
      </c>
      <c r="K17" s="15">
        <v>0.25</v>
      </c>
      <c r="M17" s="14">
        <v>0.75</v>
      </c>
      <c r="N17" s="15">
        <v>0.75</v>
      </c>
    </row>
    <row r="18" spans="1:14" ht="12.75">
      <c r="A18">
        <v>64</v>
      </c>
      <c r="B18">
        <v>0.036</v>
      </c>
      <c r="D18">
        <v>24</v>
      </c>
      <c r="E18">
        <v>0.152</v>
      </c>
      <c r="G18" s="1" t="s">
        <v>30</v>
      </c>
      <c r="H18">
        <v>0.332</v>
      </c>
      <c r="J18" s="14">
        <v>0.265625</v>
      </c>
      <c r="K18" s="15">
        <v>0.265625</v>
      </c>
      <c r="M18" s="14">
        <v>0.765625</v>
      </c>
      <c r="N18" s="15">
        <v>0.765625</v>
      </c>
    </row>
    <row r="19" spans="1:14" ht="12.75">
      <c r="A19">
        <v>63</v>
      </c>
      <c r="B19">
        <v>0.037</v>
      </c>
      <c r="D19">
        <v>23</v>
      </c>
      <c r="E19">
        <v>0.154</v>
      </c>
      <c r="G19" s="1" t="s">
        <v>56</v>
      </c>
      <c r="H19">
        <v>0.339</v>
      </c>
      <c r="J19" s="14">
        <v>0.28125</v>
      </c>
      <c r="K19" s="15">
        <v>0.28125</v>
      </c>
      <c r="M19" s="14">
        <v>0.78125</v>
      </c>
      <c r="N19" s="15">
        <v>0.78125</v>
      </c>
    </row>
    <row r="20" spans="1:14" ht="12.75">
      <c r="A20">
        <v>62</v>
      </c>
      <c r="B20">
        <v>0.039</v>
      </c>
      <c r="D20">
        <v>22</v>
      </c>
      <c r="E20">
        <v>0.157</v>
      </c>
      <c r="G20" s="1" t="s">
        <v>57</v>
      </c>
      <c r="H20">
        <v>0.348</v>
      </c>
      <c r="J20" s="14">
        <v>0.296875</v>
      </c>
      <c r="K20" s="15">
        <v>0.296875</v>
      </c>
      <c r="M20" s="14">
        <v>0.796875</v>
      </c>
      <c r="N20" s="15">
        <v>0.796875</v>
      </c>
    </row>
    <row r="21" spans="1:14" ht="12.75">
      <c r="A21">
        <v>61</v>
      </c>
      <c r="B21">
        <v>0.039</v>
      </c>
      <c r="D21">
        <v>21</v>
      </c>
      <c r="E21">
        <v>0.159</v>
      </c>
      <c r="G21" s="1" t="s">
        <v>58</v>
      </c>
      <c r="H21">
        <v>0.358</v>
      </c>
      <c r="J21" s="14">
        <v>0.3125</v>
      </c>
      <c r="K21" s="15">
        <v>0.3125</v>
      </c>
      <c r="M21" s="14">
        <v>0.8125</v>
      </c>
      <c r="N21" s="15">
        <v>0.8125</v>
      </c>
    </row>
    <row r="22" spans="1:14" ht="12.75">
      <c r="A22">
        <v>60</v>
      </c>
      <c r="B22">
        <v>0.04</v>
      </c>
      <c r="D22">
        <v>20</v>
      </c>
      <c r="E22">
        <v>0.161</v>
      </c>
      <c r="G22" s="1" t="s">
        <v>24</v>
      </c>
      <c r="H22">
        <v>0.368</v>
      </c>
      <c r="J22" s="14">
        <v>0.328125</v>
      </c>
      <c r="K22" s="15">
        <v>0.328125</v>
      </c>
      <c r="M22" s="14">
        <v>0.828125</v>
      </c>
      <c r="N22" s="15">
        <v>0.828125</v>
      </c>
    </row>
    <row r="23" spans="1:14" ht="12.75">
      <c r="A23">
        <v>59</v>
      </c>
      <c r="B23">
        <v>0.041</v>
      </c>
      <c r="D23">
        <v>19</v>
      </c>
      <c r="E23">
        <v>0.166</v>
      </c>
      <c r="G23" s="1" t="s">
        <v>59</v>
      </c>
      <c r="H23">
        <v>0.377</v>
      </c>
      <c r="J23" s="14">
        <v>0.34375</v>
      </c>
      <c r="K23" s="15">
        <v>0.34375</v>
      </c>
      <c r="M23" s="14">
        <v>0.84375</v>
      </c>
      <c r="N23" s="15">
        <v>0.84375</v>
      </c>
    </row>
    <row r="24" spans="1:14" ht="12.75">
      <c r="A24">
        <v>58</v>
      </c>
      <c r="B24">
        <v>0.042</v>
      </c>
      <c r="D24">
        <v>18</v>
      </c>
      <c r="E24">
        <v>0.1695</v>
      </c>
      <c r="G24" s="1" t="s">
        <v>60</v>
      </c>
      <c r="H24">
        <v>0.386</v>
      </c>
      <c r="J24" s="14">
        <v>0.359375</v>
      </c>
      <c r="K24" s="15">
        <v>0.359375</v>
      </c>
      <c r="M24" s="14">
        <v>0.859375</v>
      </c>
      <c r="N24" s="15">
        <v>0.859375</v>
      </c>
    </row>
    <row r="25" spans="1:14" ht="12.75">
      <c r="A25">
        <v>57</v>
      </c>
      <c r="B25">
        <v>0.043</v>
      </c>
      <c r="D25">
        <v>17</v>
      </c>
      <c r="E25">
        <v>0.173</v>
      </c>
      <c r="G25" s="1" t="s">
        <v>61</v>
      </c>
      <c r="H25">
        <v>0.397</v>
      </c>
      <c r="J25" s="14">
        <v>0.375</v>
      </c>
      <c r="K25" s="15">
        <v>0.375</v>
      </c>
      <c r="M25" s="14">
        <v>0.875</v>
      </c>
      <c r="N25" s="15">
        <v>0.875</v>
      </c>
    </row>
    <row r="26" spans="1:14" ht="12.75">
      <c r="A26">
        <v>56</v>
      </c>
      <c r="B26">
        <v>0.0465</v>
      </c>
      <c r="D26">
        <v>16</v>
      </c>
      <c r="E26">
        <v>0.177</v>
      </c>
      <c r="G26" s="1" t="s">
        <v>62</v>
      </c>
      <c r="H26">
        <v>0.404</v>
      </c>
      <c r="J26" s="14">
        <v>0.390625</v>
      </c>
      <c r="K26" s="15">
        <v>0.390625</v>
      </c>
      <c r="M26" s="14">
        <v>0.890625</v>
      </c>
      <c r="N26" s="15">
        <v>0.890625</v>
      </c>
    </row>
    <row r="27" spans="1:14" ht="12.75">
      <c r="A27">
        <v>55</v>
      </c>
      <c r="B27">
        <v>0.052</v>
      </c>
      <c r="D27">
        <v>15</v>
      </c>
      <c r="E27">
        <v>0.18</v>
      </c>
      <c r="G27" s="1" t="s">
        <v>63</v>
      </c>
      <c r="H27">
        <v>0.413</v>
      </c>
      <c r="J27" s="14">
        <v>0.40625</v>
      </c>
      <c r="K27" s="15">
        <v>0.40625</v>
      </c>
      <c r="M27" s="14">
        <v>0.90625</v>
      </c>
      <c r="N27" s="15">
        <v>0.90625</v>
      </c>
    </row>
    <row r="28" spans="1:14" ht="12.75">
      <c r="A28">
        <v>54</v>
      </c>
      <c r="B28">
        <v>0.055</v>
      </c>
      <c r="D28">
        <v>14</v>
      </c>
      <c r="E28">
        <v>0.182</v>
      </c>
      <c r="J28" s="14">
        <v>0.421875</v>
      </c>
      <c r="K28" s="15">
        <v>0.421875</v>
      </c>
      <c r="M28" s="14">
        <v>0.921875</v>
      </c>
      <c r="N28" s="15">
        <v>0.921875</v>
      </c>
    </row>
    <row r="29" spans="1:14" ht="12.75">
      <c r="A29">
        <v>53</v>
      </c>
      <c r="B29">
        <v>0.0595</v>
      </c>
      <c r="D29">
        <v>13</v>
      </c>
      <c r="E29">
        <v>0.185</v>
      </c>
      <c r="J29" s="14">
        <v>0.4375</v>
      </c>
      <c r="K29" s="15">
        <v>0.4375</v>
      </c>
      <c r="M29" s="14">
        <v>0.9375</v>
      </c>
      <c r="N29" s="15">
        <v>0.9375</v>
      </c>
    </row>
    <row r="30" spans="1:14" ht="12.75">
      <c r="A30">
        <v>52</v>
      </c>
      <c r="B30">
        <v>0.0635</v>
      </c>
      <c r="D30">
        <v>12</v>
      </c>
      <c r="E30">
        <v>0.189</v>
      </c>
      <c r="J30" s="14">
        <v>0.453125</v>
      </c>
      <c r="K30" s="15">
        <v>0.453125</v>
      </c>
      <c r="M30" s="14">
        <v>0.953125</v>
      </c>
      <c r="N30" s="15">
        <v>0.953125</v>
      </c>
    </row>
    <row r="31" spans="1:14" ht="12.75">
      <c r="A31">
        <v>51</v>
      </c>
      <c r="B31">
        <v>0.067</v>
      </c>
      <c r="D31">
        <v>11</v>
      </c>
      <c r="E31">
        <v>0.191</v>
      </c>
      <c r="J31" s="14">
        <v>0.46875</v>
      </c>
      <c r="K31" s="15">
        <v>0.46875</v>
      </c>
      <c r="M31" s="14">
        <v>0.96875</v>
      </c>
      <c r="N31" s="15">
        <v>0.96875</v>
      </c>
    </row>
    <row r="32" spans="1:14" ht="12.75">
      <c r="A32">
        <v>50</v>
      </c>
      <c r="B32">
        <v>0.07</v>
      </c>
      <c r="D32">
        <v>10</v>
      </c>
      <c r="E32">
        <v>0.1935</v>
      </c>
      <c r="J32" s="14">
        <v>0.484375</v>
      </c>
      <c r="K32" s="15">
        <v>0.484375</v>
      </c>
      <c r="M32" s="14">
        <v>0.984375</v>
      </c>
      <c r="N32" s="15">
        <v>0.984375</v>
      </c>
    </row>
    <row r="33" spans="1:14" ht="12.75">
      <c r="A33">
        <v>49</v>
      </c>
      <c r="B33">
        <v>0.073</v>
      </c>
      <c r="D33">
        <v>9</v>
      </c>
      <c r="E33">
        <v>0.196</v>
      </c>
      <c r="J33" s="14">
        <v>0.5</v>
      </c>
      <c r="K33" s="15">
        <v>0.5</v>
      </c>
      <c r="M33" s="14">
        <v>1</v>
      </c>
      <c r="N33" s="15">
        <v>1</v>
      </c>
    </row>
    <row r="34" spans="1:5" ht="12.75">
      <c r="A34">
        <v>48</v>
      </c>
      <c r="B34">
        <v>0.076</v>
      </c>
      <c r="D34">
        <v>8</v>
      </c>
      <c r="E34">
        <v>0.199</v>
      </c>
    </row>
    <row r="35" spans="1:5" ht="12.75">
      <c r="A35">
        <v>47</v>
      </c>
      <c r="B35">
        <v>0.0785</v>
      </c>
      <c r="D35">
        <v>7</v>
      </c>
      <c r="E35">
        <v>0.201</v>
      </c>
    </row>
    <row r="36" spans="1:5" ht="12.75">
      <c r="A36">
        <v>46</v>
      </c>
      <c r="B36">
        <v>0.81</v>
      </c>
      <c r="D36">
        <v>6</v>
      </c>
      <c r="E36">
        <v>0.204</v>
      </c>
    </row>
    <row r="37" spans="1:5" ht="12.75">
      <c r="A37">
        <v>45</v>
      </c>
      <c r="B37">
        <v>0.082</v>
      </c>
      <c r="D37">
        <v>5</v>
      </c>
      <c r="E37">
        <v>0.2055</v>
      </c>
    </row>
    <row r="38" spans="1:5" ht="12.75">
      <c r="A38">
        <v>44</v>
      </c>
      <c r="B38">
        <v>0.086</v>
      </c>
      <c r="D38">
        <v>4</v>
      </c>
      <c r="E38">
        <v>0.209</v>
      </c>
    </row>
    <row r="39" spans="1:5" ht="12.75">
      <c r="A39">
        <v>43</v>
      </c>
      <c r="B39">
        <v>0.089</v>
      </c>
      <c r="D39">
        <v>3</v>
      </c>
      <c r="E39">
        <v>0.213</v>
      </c>
    </row>
    <row r="40" spans="1:5" ht="12.75">
      <c r="A40">
        <v>42</v>
      </c>
      <c r="B40">
        <v>0.0935</v>
      </c>
      <c r="D40">
        <v>2</v>
      </c>
      <c r="E40">
        <v>0.221</v>
      </c>
    </row>
    <row r="41" spans="1:5" ht="12.75">
      <c r="A41">
        <v>41</v>
      </c>
      <c r="B41">
        <v>0.096</v>
      </c>
      <c r="D41">
        <v>1</v>
      </c>
      <c r="E41">
        <v>0.228</v>
      </c>
    </row>
  </sheetData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selection activeCell="A5" sqref="A5:A7"/>
    </sheetView>
  </sheetViews>
  <sheetFormatPr defaultColWidth="9.140625" defaultRowHeight="12.75"/>
  <cols>
    <col min="2" max="2" width="11.00390625" style="0" customWidth="1"/>
    <col min="3" max="3" width="11.7109375" style="0" customWidth="1"/>
    <col min="4" max="4" width="11.00390625" style="0" customWidth="1"/>
    <col min="5" max="5" width="9.8515625" style="0" customWidth="1"/>
    <col min="6" max="6" width="11.57421875" style="0" customWidth="1"/>
    <col min="7" max="7" width="11.00390625" style="0" customWidth="1"/>
  </cols>
  <sheetData>
    <row r="1" spans="1:7" ht="12.75">
      <c r="A1" s="26"/>
      <c r="B1" s="16"/>
      <c r="C1" s="26" t="s">
        <v>64</v>
      </c>
      <c r="D1" s="26"/>
      <c r="E1" s="26"/>
      <c r="F1" s="26"/>
      <c r="G1" s="26"/>
    </row>
    <row r="2" spans="1:7" ht="12.75" hidden="1">
      <c r="A2" s="26"/>
      <c r="B2" s="17">
        <v>24</v>
      </c>
      <c r="C2" s="17">
        <v>40</v>
      </c>
      <c r="D2" s="17">
        <v>60</v>
      </c>
      <c r="E2" s="17">
        <v>80</v>
      </c>
      <c r="F2" s="17">
        <v>160</v>
      </c>
      <c r="G2" s="17">
        <v>200</v>
      </c>
    </row>
    <row r="3" spans="1:7" ht="38.25">
      <c r="A3" s="26"/>
      <c r="B3" s="21" t="s">
        <v>65</v>
      </c>
      <c r="C3" s="21" t="s">
        <v>66</v>
      </c>
      <c r="D3" s="21" t="s">
        <v>67</v>
      </c>
      <c r="E3" s="21" t="s">
        <v>68</v>
      </c>
      <c r="F3" s="21" t="s">
        <v>69</v>
      </c>
      <c r="G3" s="21" t="s">
        <v>70</v>
      </c>
    </row>
    <row r="4" spans="1:7" ht="12.75">
      <c r="A4" s="26"/>
      <c r="B4" s="16"/>
      <c r="C4" s="26" t="s">
        <v>71</v>
      </c>
      <c r="D4" s="26"/>
      <c r="E4" s="26"/>
      <c r="F4" s="26"/>
      <c r="G4" s="26"/>
    </row>
    <row r="5" spans="1:7" ht="12.75">
      <c r="A5" s="22">
        <f>A6-1/16</f>
        <v>0.0625</v>
      </c>
      <c r="B5" s="20">
        <f aca="true" t="shared" si="0" ref="B5:G8">B$2/$A5*3.81875</f>
        <v>1466.4</v>
      </c>
      <c r="C5" s="20">
        <f t="shared" si="0"/>
        <v>2444</v>
      </c>
      <c r="D5" s="20">
        <f t="shared" si="0"/>
        <v>3666</v>
      </c>
      <c r="E5" s="20">
        <v>4000</v>
      </c>
      <c r="F5" s="20">
        <v>4000</v>
      </c>
      <c r="G5" s="20">
        <v>4000</v>
      </c>
    </row>
    <row r="6" spans="1:7" ht="12.75">
      <c r="A6" s="22">
        <f>A7-1/16</f>
        <v>0.125</v>
      </c>
      <c r="B6" s="20">
        <f t="shared" si="0"/>
        <v>733.2</v>
      </c>
      <c r="C6" s="20">
        <f t="shared" si="0"/>
        <v>1222</v>
      </c>
      <c r="D6" s="20">
        <f t="shared" si="0"/>
        <v>1833</v>
      </c>
      <c r="E6" s="20">
        <f t="shared" si="0"/>
        <v>2444</v>
      </c>
      <c r="F6" s="20">
        <v>4000</v>
      </c>
      <c r="G6" s="20">
        <v>4000</v>
      </c>
    </row>
    <row r="7" spans="1:7" ht="12.75">
      <c r="A7" s="22">
        <f>A8-1/16</f>
        <v>0.1875</v>
      </c>
      <c r="B7" s="20">
        <f t="shared" si="0"/>
        <v>488.8</v>
      </c>
      <c r="C7" s="20">
        <f t="shared" si="0"/>
        <v>814.6666666666667</v>
      </c>
      <c r="D7" s="20">
        <f t="shared" si="0"/>
        <v>1222</v>
      </c>
      <c r="E7" s="20">
        <f t="shared" si="0"/>
        <v>1629.3333333333335</v>
      </c>
      <c r="F7" s="20">
        <f t="shared" si="0"/>
        <v>3258.666666666667</v>
      </c>
      <c r="G7" s="20">
        <v>4000</v>
      </c>
    </row>
    <row r="8" spans="1:7" ht="12.75">
      <c r="A8" s="14">
        <v>0.25</v>
      </c>
      <c r="B8" s="20">
        <f>B$2/$A8*3.81875</f>
        <v>366.6</v>
      </c>
      <c r="C8" s="20">
        <f t="shared" si="0"/>
        <v>611</v>
      </c>
      <c r="D8" s="20">
        <f t="shared" si="0"/>
        <v>916.5</v>
      </c>
      <c r="E8" s="20">
        <f t="shared" si="0"/>
        <v>1222</v>
      </c>
      <c r="F8" s="20">
        <f t="shared" si="0"/>
        <v>2444</v>
      </c>
      <c r="G8" s="20">
        <f t="shared" si="0"/>
        <v>3055</v>
      </c>
    </row>
    <row r="9" spans="1:7" ht="12.75">
      <c r="A9" s="14">
        <f>A8+0.125/2</f>
        <v>0.3125</v>
      </c>
      <c r="B9" s="20">
        <f aca="true" t="shared" si="1" ref="B9:G33">B$2/$A9*3.81875</f>
        <v>293.28</v>
      </c>
      <c r="C9" s="20">
        <f t="shared" si="1"/>
        <v>488.8</v>
      </c>
      <c r="D9" s="20">
        <f aca="true" t="shared" si="2" ref="D9:G23">D$2/$A9*3.81875</f>
        <v>733.2</v>
      </c>
      <c r="E9" s="20">
        <f t="shared" si="2"/>
        <v>977.6</v>
      </c>
      <c r="F9" s="20">
        <f t="shared" si="2"/>
        <v>1955.2</v>
      </c>
      <c r="G9" s="20">
        <f t="shared" si="2"/>
        <v>2444</v>
      </c>
    </row>
    <row r="10" spans="1:7" ht="12.75">
      <c r="A10" s="14">
        <f aca="true" t="shared" si="3" ref="A10:A32">A9+0.125/2</f>
        <v>0.375</v>
      </c>
      <c r="B10" s="20">
        <f t="shared" si="1"/>
        <v>244.4</v>
      </c>
      <c r="C10" s="20">
        <f t="shared" si="1"/>
        <v>407.33333333333337</v>
      </c>
      <c r="D10" s="20">
        <f t="shared" si="2"/>
        <v>611</v>
      </c>
      <c r="E10" s="20">
        <f t="shared" si="2"/>
        <v>814.6666666666667</v>
      </c>
      <c r="F10" s="20">
        <f t="shared" si="2"/>
        <v>1629.3333333333335</v>
      </c>
      <c r="G10" s="20">
        <f t="shared" si="2"/>
        <v>2036.666666666667</v>
      </c>
    </row>
    <row r="11" spans="1:7" ht="12.75">
      <c r="A11" s="14">
        <f t="shared" si="3"/>
        <v>0.4375</v>
      </c>
      <c r="B11" s="20">
        <f t="shared" si="1"/>
        <v>209.48571428571427</v>
      </c>
      <c r="C11" s="20">
        <f t="shared" si="1"/>
        <v>349.14285714285717</v>
      </c>
      <c r="D11" s="20">
        <f t="shared" si="2"/>
        <v>523.7142857142857</v>
      </c>
      <c r="E11" s="20">
        <f t="shared" si="2"/>
        <v>698.2857142857143</v>
      </c>
      <c r="F11" s="20">
        <f t="shared" si="2"/>
        <v>1396.5714285714287</v>
      </c>
      <c r="G11" s="20">
        <f t="shared" si="2"/>
        <v>1745.7142857142858</v>
      </c>
    </row>
    <row r="12" spans="1:7" ht="12.75">
      <c r="A12" s="14">
        <f t="shared" si="3"/>
        <v>0.5</v>
      </c>
      <c r="B12" s="20">
        <f t="shared" si="1"/>
        <v>183.3</v>
      </c>
      <c r="C12" s="20">
        <f t="shared" si="1"/>
        <v>305.5</v>
      </c>
      <c r="D12" s="20">
        <f t="shared" si="2"/>
        <v>458.25</v>
      </c>
      <c r="E12" s="20">
        <f t="shared" si="2"/>
        <v>611</v>
      </c>
      <c r="F12" s="20">
        <f t="shared" si="2"/>
        <v>1222</v>
      </c>
      <c r="G12" s="20">
        <f t="shared" si="2"/>
        <v>1527.5</v>
      </c>
    </row>
    <row r="13" spans="1:7" ht="12.75">
      <c r="A13" s="14">
        <f t="shared" si="3"/>
        <v>0.5625</v>
      </c>
      <c r="B13" s="20">
        <f t="shared" si="1"/>
        <v>162.93333333333334</v>
      </c>
      <c r="C13" s="20">
        <f t="shared" si="1"/>
        <v>271.5555555555556</v>
      </c>
      <c r="D13" s="20">
        <f t="shared" si="2"/>
        <v>407.33333333333337</v>
      </c>
      <c r="E13" s="20">
        <f t="shared" si="2"/>
        <v>543.1111111111112</v>
      </c>
      <c r="F13" s="20">
        <f t="shared" si="2"/>
        <v>1086.2222222222224</v>
      </c>
      <c r="G13" s="20">
        <f t="shared" si="2"/>
        <v>1357.7777777777778</v>
      </c>
    </row>
    <row r="14" spans="1:7" ht="12.75">
      <c r="A14" s="14">
        <f t="shared" si="3"/>
        <v>0.625</v>
      </c>
      <c r="B14" s="20">
        <f t="shared" si="1"/>
        <v>146.64</v>
      </c>
      <c r="C14" s="20">
        <f t="shared" si="1"/>
        <v>244.4</v>
      </c>
      <c r="D14" s="20">
        <f t="shared" si="2"/>
        <v>366.6</v>
      </c>
      <c r="E14" s="20">
        <f t="shared" si="2"/>
        <v>488.8</v>
      </c>
      <c r="F14" s="20">
        <f t="shared" si="2"/>
        <v>977.6</v>
      </c>
      <c r="G14" s="20">
        <f t="shared" si="2"/>
        <v>1222</v>
      </c>
    </row>
    <row r="15" spans="1:7" ht="12.75">
      <c r="A15" s="14">
        <f t="shared" si="3"/>
        <v>0.6875</v>
      </c>
      <c r="B15" s="20">
        <f t="shared" si="1"/>
        <v>133.3090909090909</v>
      </c>
      <c r="C15" s="20">
        <f t="shared" si="1"/>
        <v>222.1818181818182</v>
      </c>
      <c r="D15" s="20">
        <f t="shared" si="2"/>
        <v>333.27272727272725</v>
      </c>
      <c r="E15" s="20">
        <f t="shared" si="2"/>
        <v>444.3636363636364</v>
      </c>
      <c r="F15" s="20">
        <f t="shared" si="2"/>
        <v>888.7272727272727</v>
      </c>
      <c r="G15" s="20">
        <f t="shared" si="2"/>
        <v>1110.909090909091</v>
      </c>
    </row>
    <row r="16" spans="1:7" ht="12.75">
      <c r="A16" s="14">
        <f t="shared" si="3"/>
        <v>0.75</v>
      </c>
      <c r="B16" s="20">
        <f t="shared" si="1"/>
        <v>122.2</v>
      </c>
      <c r="C16" s="20">
        <f t="shared" si="1"/>
        <v>203.66666666666669</v>
      </c>
      <c r="D16" s="20">
        <f t="shared" si="2"/>
        <v>305.5</v>
      </c>
      <c r="E16" s="20">
        <f t="shared" si="2"/>
        <v>407.33333333333337</v>
      </c>
      <c r="F16" s="20">
        <f t="shared" si="2"/>
        <v>814.6666666666667</v>
      </c>
      <c r="G16" s="20">
        <f t="shared" si="2"/>
        <v>1018.3333333333335</v>
      </c>
    </row>
    <row r="17" spans="1:7" ht="12.75">
      <c r="A17" s="14">
        <f t="shared" si="3"/>
        <v>0.8125</v>
      </c>
      <c r="B17" s="20">
        <f t="shared" si="1"/>
        <v>112.80000000000001</v>
      </c>
      <c r="C17" s="20">
        <f t="shared" si="1"/>
        <v>188.00000000000003</v>
      </c>
      <c r="D17" s="20">
        <f t="shared" si="2"/>
        <v>282</v>
      </c>
      <c r="E17" s="20">
        <f t="shared" si="2"/>
        <v>376.00000000000006</v>
      </c>
      <c r="F17" s="20">
        <f t="shared" si="2"/>
        <v>752.0000000000001</v>
      </c>
      <c r="G17" s="20">
        <f t="shared" si="2"/>
        <v>940</v>
      </c>
    </row>
    <row r="18" spans="1:7" ht="12.75">
      <c r="A18" s="14">
        <f t="shared" si="3"/>
        <v>0.875</v>
      </c>
      <c r="B18" s="20">
        <f t="shared" si="1"/>
        <v>104.74285714285713</v>
      </c>
      <c r="C18" s="20">
        <f t="shared" si="1"/>
        <v>174.57142857142858</v>
      </c>
      <c r="D18" s="20">
        <f t="shared" si="2"/>
        <v>261.85714285714283</v>
      </c>
      <c r="E18" s="20">
        <f t="shared" si="2"/>
        <v>349.14285714285717</v>
      </c>
      <c r="F18" s="20">
        <f t="shared" si="2"/>
        <v>698.2857142857143</v>
      </c>
      <c r="G18" s="20">
        <f t="shared" si="2"/>
        <v>872.8571428571429</v>
      </c>
    </row>
    <row r="19" spans="1:7" ht="12.75">
      <c r="A19" s="14">
        <f t="shared" si="3"/>
        <v>0.9375</v>
      </c>
      <c r="B19" s="20">
        <f t="shared" si="1"/>
        <v>97.76</v>
      </c>
      <c r="C19" s="20">
        <f t="shared" si="1"/>
        <v>162.93333333333334</v>
      </c>
      <c r="D19" s="20">
        <f t="shared" si="2"/>
        <v>244.4</v>
      </c>
      <c r="E19" s="20">
        <f t="shared" si="2"/>
        <v>325.8666666666667</v>
      </c>
      <c r="F19" s="20">
        <f t="shared" si="2"/>
        <v>651.7333333333333</v>
      </c>
      <c r="G19" s="20">
        <f t="shared" si="2"/>
        <v>814.6666666666667</v>
      </c>
    </row>
    <row r="20" spans="1:7" ht="12.75">
      <c r="A20" s="14">
        <f t="shared" si="3"/>
        <v>1</v>
      </c>
      <c r="B20" s="20">
        <f t="shared" si="1"/>
        <v>91.65</v>
      </c>
      <c r="C20" s="20">
        <f t="shared" si="1"/>
        <v>152.75</v>
      </c>
      <c r="D20" s="20">
        <f t="shared" si="2"/>
        <v>229.125</v>
      </c>
      <c r="E20" s="20">
        <f t="shared" si="2"/>
        <v>305.5</v>
      </c>
      <c r="F20" s="20">
        <f t="shared" si="2"/>
        <v>611</v>
      </c>
      <c r="G20" s="20">
        <f t="shared" si="2"/>
        <v>763.75</v>
      </c>
    </row>
    <row r="21" spans="1:7" ht="12.75">
      <c r="A21" s="14">
        <f t="shared" si="3"/>
        <v>1.0625</v>
      </c>
      <c r="B21" s="20">
        <f t="shared" si="1"/>
        <v>86.25882352941177</v>
      </c>
      <c r="C21" s="20">
        <f t="shared" si="1"/>
        <v>143.76470588235296</v>
      </c>
      <c r="D21" s="20">
        <f t="shared" si="2"/>
        <v>215.64705882352942</v>
      </c>
      <c r="E21" s="20">
        <f t="shared" si="2"/>
        <v>287.5294117647059</v>
      </c>
      <c r="F21" s="20">
        <f t="shared" si="2"/>
        <v>575.0588235294118</v>
      </c>
      <c r="G21" s="20">
        <f t="shared" si="2"/>
        <v>718.8235294117648</v>
      </c>
    </row>
    <row r="22" spans="1:7" ht="12.75">
      <c r="A22" s="14">
        <f t="shared" si="3"/>
        <v>1.125</v>
      </c>
      <c r="B22" s="20">
        <f t="shared" si="1"/>
        <v>81.46666666666667</v>
      </c>
      <c r="C22" s="20">
        <f t="shared" si="1"/>
        <v>135.7777777777778</v>
      </c>
      <c r="D22" s="20">
        <f t="shared" si="2"/>
        <v>203.66666666666669</v>
      </c>
      <c r="E22" s="20">
        <f t="shared" si="2"/>
        <v>271.5555555555556</v>
      </c>
      <c r="F22" s="20">
        <f t="shared" si="2"/>
        <v>543.1111111111112</v>
      </c>
      <c r="G22" s="20">
        <f t="shared" si="2"/>
        <v>678.8888888888889</v>
      </c>
    </row>
    <row r="23" spans="1:7" ht="12.75">
      <c r="A23" s="14">
        <f t="shared" si="3"/>
        <v>1.1875</v>
      </c>
      <c r="B23" s="20">
        <f t="shared" si="1"/>
        <v>77.17894736842105</v>
      </c>
      <c r="C23" s="20">
        <f t="shared" si="1"/>
        <v>128.6315789473684</v>
      </c>
      <c r="D23" s="20">
        <f t="shared" si="2"/>
        <v>192.94736842105263</v>
      </c>
      <c r="E23" s="20">
        <f t="shared" si="2"/>
        <v>257.2631578947368</v>
      </c>
      <c r="F23" s="20">
        <f t="shared" si="2"/>
        <v>514.5263157894736</v>
      </c>
      <c r="G23" s="20">
        <f t="shared" si="2"/>
        <v>643.1578947368422</v>
      </c>
    </row>
    <row r="24" spans="1:7" ht="12.75">
      <c r="A24" s="14">
        <f t="shared" si="3"/>
        <v>1.25</v>
      </c>
      <c r="B24" s="20">
        <f t="shared" si="1"/>
        <v>73.32</v>
      </c>
      <c r="C24" s="20">
        <f t="shared" si="1"/>
        <v>122.2</v>
      </c>
      <c r="D24" s="20">
        <f t="shared" si="1"/>
        <v>183.3</v>
      </c>
      <c r="E24" s="20">
        <f t="shared" si="1"/>
        <v>244.4</v>
      </c>
      <c r="F24" s="20">
        <f t="shared" si="1"/>
        <v>488.8</v>
      </c>
      <c r="G24" s="20">
        <f t="shared" si="1"/>
        <v>611</v>
      </c>
    </row>
    <row r="25" spans="1:7" ht="12.75">
      <c r="A25" s="14">
        <f t="shared" si="3"/>
        <v>1.3125</v>
      </c>
      <c r="B25" s="20">
        <f t="shared" si="1"/>
        <v>69.82857142857142</v>
      </c>
      <c r="C25" s="20">
        <f t="shared" si="1"/>
        <v>116.38095238095238</v>
      </c>
      <c r="D25" s="20">
        <f t="shared" si="1"/>
        <v>174.57142857142858</v>
      </c>
      <c r="E25" s="20">
        <f t="shared" si="1"/>
        <v>232.76190476190476</v>
      </c>
      <c r="F25" s="20">
        <f t="shared" si="1"/>
        <v>465.5238095238095</v>
      </c>
      <c r="G25" s="20">
        <f t="shared" si="1"/>
        <v>581.9047619047619</v>
      </c>
    </row>
    <row r="26" spans="1:7" ht="12.75">
      <c r="A26" s="14">
        <f t="shared" si="3"/>
        <v>1.375</v>
      </c>
      <c r="B26" s="20">
        <f t="shared" si="1"/>
        <v>66.65454545454546</v>
      </c>
      <c r="C26" s="20">
        <f t="shared" si="1"/>
        <v>111.0909090909091</v>
      </c>
      <c r="D26" s="20">
        <f t="shared" si="1"/>
        <v>166.63636363636363</v>
      </c>
      <c r="E26" s="20">
        <f t="shared" si="1"/>
        <v>222.1818181818182</v>
      </c>
      <c r="F26" s="20">
        <f t="shared" si="1"/>
        <v>444.3636363636364</v>
      </c>
      <c r="G26" s="20">
        <f t="shared" si="1"/>
        <v>555.4545454545455</v>
      </c>
    </row>
    <row r="27" spans="1:7" ht="12.75">
      <c r="A27" s="14">
        <f t="shared" si="3"/>
        <v>1.4375</v>
      </c>
      <c r="B27" s="20">
        <f t="shared" si="1"/>
        <v>63.756521739130434</v>
      </c>
      <c r="C27" s="20">
        <f t="shared" si="1"/>
        <v>106.26086956521739</v>
      </c>
      <c r="D27" s="20">
        <f t="shared" si="1"/>
        <v>159.3913043478261</v>
      </c>
      <c r="E27" s="20">
        <f t="shared" si="1"/>
        <v>212.52173913043478</v>
      </c>
      <c r="F27" s="20">
        <f t="shared" si="1"/>
        <v>425.04347826086956</v>
      </c>
      <c r="G27" s="20">
        <f t="shared" si="1"/>
        <v>531.304347826087</v>
      </c>
    </row>
    <row r="28" spans="1:7" ht="12.75">
      <c r="A28" s="14">
        <f t="shared" si="3"/>
        <v>1.5</v>
      </c>
      <c r="B28" s="20">
        <f t="shared" si="1"/>
        <v>61.1</v>
      </c>
      <c r="C28" s="20">
        <f t="shared" si="1"/>
        <v>101.83333333333334</v>
      </c>
      <c r="D28" s="20">
        <f t="shared" si="1"/>
        <v>152.75</v>
      </c>
      <c r="E28" s="20">
        <f t="shared" si="1"/>
        <v>203.66666666666669</v>
      </c>
      <c r="F28" s="20">
        <f t="shared" si="1"/>
        <v>407.33333333333337</v>
      </c>
      <c r="G28" s="20">
        <f t="shared" si="1"/>
        <v>509.16666666666674</v>
      </c>
    </row>
    <row r="29" spans="1:7" ht="12.75">
      <c r="A29" s="14">
        <f t="shared" si="3"/>
        <v>1.5625</v>
      </c>
      <c r="B29" s="20">
        <f t="shared" si="1"/>
        <v>58.656</v>
      </c>
      <c r="C29" s="20">
        <f t="shared" si="1"/>
        <v>97.76</v>
      </c>
      <c r="D29" s="20">
        <f t="shared" si="1"/>
        <v>146.64</v>
      </c>
      <c r="E29" s="20">
        <f t="shared" si="1"/>
        <v>195.52</v>
      </c>
      <c r="F29" s="20">
        <f t="shared" si="1"/>
        <v>391.04</v>
      </c>
      <c r="G29" s="20">
        <f t="shared" si="1"/>
        <v>488.8</v>
      </c>
    </row>
    <row r="30" spans="1:7" ht="12.75">
      <c r="A30" s="14">
        <f t="shared" si="3"/>
        <v>1.625</v>
      </c>
      <c r="B30" s="20">
        <f t="shared" si="1"/>
        <v>56.400000000000006</v>
      </c>
      <c r="C30" s="20">
        <f t="shared" si="1"/>
        <v>94.00000000000001</v>
      </c>
      <c r="D30" s="20">
        <f t="shared" si="1"/>
        <v>141</v>
      </c>
      <c r="E30" s="20">
        <f t="shared" si="1"/>
        <v>188.00000000000003</v>
      </c>
      <c r="F30" s="20">
        <f t="shared" si="1"/>
        <v>376.00000000000006</v>
      </c>
      <c r="G30" s="20">
        <f t="shared" si="1"/>
        <v>470</v>
      </c>
    </row>
    <row r="31" spans="1:7" ht="12.75">
      <c r="A31" s="14">
        <f t="shared" si="3"/>
        <v>1.6875</v>
      </c>
      <c r="B31" s="20">
        <f t="shared" si="1"/>
        <v>54.31111111111111</v>
      </c>
      <c r="C31" s="20">
        <f t="shared" si="1"/>
        <v>90.51851851851852</v>
      </c>
      <c r="D31" s="20">
        <f t="shared" si="1"/>
        <v>135.7777777777778</v>
      </c>
      <c r="E31" s="20">
        <f t="shared" si="1"/>
        <v>181.03703703703704</v>
      </c>
      <c r="F31" s="20">
        <f t="shared" si="1"/>
        <v>362.0740740740741</v>
      </c>
      <c r="G31" s="20">
        <f t="shared" si="1"/>
        <v>452.5925925925926</v>
      </c>
    </row>
    <row r="32" spans="1:7" ht="12.75">
      <c r="A32" s="14">
        <f t="shared" si="3"/>
        <v>1.75</v>
      </c>
      <c r="B32" s="20">
        <f t="shared" si="1"/>
        <v>52.37142857142857</v>
      </c>
      <c r="C32" s="20">
        <f t="shared" si="1"/>
        <v>87.28571428571429</v>
      </c>
      <c r="D32" s="20">
        <f t="shared" si="1"/>
        <v>130.92857142857142</v>
      </c>
      <c r="E32" s="20">
        <f t="shared" si="1"/>
        <v>174.57142857142858</v>
      </c>
      <c r="F32" s="20">
        <f t="shared" si="1"/>
        <v>349.14285714285717</v>
      </c>
      <c r="G32" s="20">
        <f t="shared" si="1"/>
        <v>436.42857142857144</v>
      </c>
    </row>
    <row r="33" spans="1:7" ht="12.75">
      <c r="A33" s="14">
        <f>A32+0.25</f>
        <v>2</v>
      </c>
      <c r="B33" s="20">
        <f t="shared" si="1"/>
        <v>45.825</v>
      </c>
      <c r="C33" s="20">
        <f t="shared" si="1"/>
        <v>76.375</v>
      </c>
      <c r="D33" s="20">
        <f t="shared" si="1"/>
        <v>114.5625</v>
      </c>
      <c r="E33" s="20">
        <f t="shared" si="1"/>
        <v>152.75</v>
      </c>
      <c r="F33" s="20">
        <f t="shared" si="1"/>
        <v>305.5</v>
      </c>
      <c r="G33" s="20">
        <f t="shared" si="1"/>
        <v>381.875</v>
      </c>
    </row>
    <row r="34" spans="1:7" ht="12.75">
      <c r="A34" s="14">
        <f aca="true" t="shared" si="4" ref="A34:A48">A33+0.25</f>
        <v>2.25</v>
      </c>
      <c r="B34" s="20">
        <f aca="true" t="shared" si="5" ref="B34:G49">B$2/$A34*3.81875</f>
        <v>40.733333333333334</v>
      </c>
      <c r="C34" s="20">
        <f t="shared" si="5"/>
        <v>67.8888888888889</v>
      </c>
      <c r="D34" s="20">
        <f t="shared" si="5"/>
        <v>101.83333333333334</v>
      </c>
      <c r="E34" s="20">
        <f t="shared" si="5"/>
        <v>135.7777777777778</v>
      </c>
      <c r="F34" s="20">
        <f t="shared" si="5"/>
        <v>271.5555555555556</v>
      </c>
      <c r="G34" s="20">
        <f t="shared" si="5"/>
        <v>339.44444444444446</v>
      </c>
    </row>
    <row r="35" spans="1:7" ht="12.75">
      <c r="A35" s="14">
        <f t="shared" si="4"/>
        <v>2.5</v>
      </c>
      <c r="B35" s="20">
        <f t="shared" si="5"/>
        <v>36.66</v>
      </c>
      <c r="C35" s="20">
        <f t="shared" si="5"/>
        <v>61.1</v>
      </c>
      <c r="D35" s="20">
        <f t="shared" si="5"/>
        <v>91.65</v>
      </c>
      <c r="E35" s="20">
        <f t="shared" si="5"/>
        <v>122.2</v>
      </c>
      <c r="F35" s="20">
        <f t="shared" si="5"/>
        <v>244.4</v>
      </c>
      <c r="G35" s="20">
        <f t="shared" si="5"/>
        <v>305.5</v>
      </c>
    </row>
    <row r="36" spans="1:7" ht="12.75">
      <c r="A36" s="14">
        <f t="shared" si="4"/>
        <v>2.75</v>
      </c>
      <c r="B36" s="20">
        <f t="shared" si="5"/>
        <v>33.32727272727273</v>
      </c>
      <c r="C36" s="20">
        <f t="shared" si="5"/>
        <v>55.54545454545455</v>
      </c>
      <c r="D36" s="20">
        <f t="shared" si="5"/>
        <v>83.31818181818181</v>
      </c>
      <c r="E36" s="20">
        <f t="shared" si="5"/>
        <v>111.0909090909091</v>
      </c>
      <c r="F36" s="20">
        <f t="shared" si="5"/>
        <v>222.1818181818182</v>
      </c>
      <c r="G36" s="20">
        <f t="shared" si="5"/>
        <v>277.72727272727275</v>
      </c>
    </row>
    <row r="37" spans="1:7" ht="12.75">
      <c r="A37" s="14">
        <f t="shared" si="4"/>
        <v>3</v>
      </c>
      <c r="B37" s="20">
        <f t="shared" si="5"/>
        <v>30.55</v>
      </c>
      <c r="C37" s="20">
        <f t="shared" si="5"/>
        <v>50.91666666666667</v>
      </c>
      <c r="D37" s="20">
        <f t="shared" si="5"/>
        <v>76.375</v>
      </c>
      <c r="E37" s="20">
        <f t="shared" si="5"/>
        <v>101.83333333333334</v>
      </c>
      <c r="F37" s="20">
        <f t="shared" si="5"/>
        <v>203.66666666666669</v>
      </c>
      <c r="G37" s="20">
        <f t="shared" si="5"/>
        <v>254.58333333333337</v>
      </c>
    </row>
    <row r="38" spans="1:7" ht="12.75">
      <c r="A38" s="14">
        <f t="shared" si="4"/>
        <v>3.25</v>
      </c>
      <c r="B38" s="20">
        <f t="shared" si="5"/>
        <v>28.200000000000003</v>
      </c>
      <c r="C38" s="20">
        <f t="shared" si="5"/>
        <v>47.00000000000001</v>
      </c>
      <c r="D38" s="20">
        <f t="shared" si="5"/>
        <v>70.5</v>
      </c>
      <c r="E38" s="20">
        <f t="shared" si="5"/>
        <v>94.00000000000001</v>
      </c>
      <c r="F38" s="20">
        <f t="shared" si="5"/>
        <v>188.00000000000003</v>
      </c>
      <c r="G38" s="20">
        <f t="shared" si="5"/>
        <v>235</v>
      </c>
    </row>
    <row r="39" spans="1:7" ht="12.75">
      <c r="A39" s="14">
        <f t="shared" si="4"/>
        <v>3.5</v>
      </c>
      <c r="B39" s="20">
        <f t="shared" si="5"/>
        <v>26.185714285714283</v>
      </c>
      <c r="C39" s="20">
        <f t="shared" si="5"/>
        <v>43.642857142857146</v>
      </c>
      <c r="D39" s="20">
        <f t="shared" si="5"/>
        <v>65.46428571428571</v>
      </c>
      <c r="E39" s="20">
        <f t="shared" si="5"/>
        <v>87.28571428571429</v>
      </c>
      <c r="F39" s="20">
        <f t="shared" si="5"/>
        <v>174.57142857142858</v>
      </c>
      <c r="G39" s="20">
        <f t="shared" si="5"/>
        <v>218.21428571428572</v>
      </c>
    </row>
    <row r="40" spans="1:7" ht="12.75">
      <c r="A40" s="14">
        <f t="shared" si="4"/>
        <v>3.75</v>
      </c>
      <c r="B40" s="20">
        <f t="shared" si="5"/>
        <v>24.44</v>
      </c>
      <c r="C40" s="20">
        <f t="shared" si="5"/>
        <v>40.733333333333334</v>
      </c>
      <c r="D40" s="20">
        <f t="shared" si="5"/>
        <v>61.1</v>
      </c>
      <c r="E40" s="20">
        <f t="shared" si="5"/>
        <v>81.46666666666667</v>
      </c>
      <c r="F40" s="20">
        <f t="shared" si="5"/>
        <v>162.93333333333334</v>
      </c>
      <c r="G40" s="20">
        <f t="shared" si="5"/>
        <v>203.66666666666669</v>
      </c>
    </row>
    <row r="41" spans="1:7" ht="12.75">
      <c r="A41" s="14">
        <f t="shared" si="4"/>
        <v>4</v>
      </c>
      <c r="B41" s="20">
        <f t="shared" si="5"/>
        <v>22.9125</v>
      </c>
      <c r="C41" s="20">
        <f t="shared" si="5"/>
        <v>38.1875</v>
      </c>
      <c r="D41" s="20">
        <f t="shared" si="5"/>
        <v>57.28125</v>
      </c>
      <c r="E41" s="20">
        <f t="shared" si="5"/>
        <v>76.375</v>
      </c>
      <c r="F41" s="20">
        <f t="shared" si="5"/>
        <v>152.75</v>
      </c>
      <c r="G41" s="20">
        <f t="shared" si="5"/>
        <v>190.9375</v>
      </c>
    </row>
    <row r="42" spans="1:7" ht="12.75">
      <c r="A42" s="14">
        <f t="shared" si="4"/>
        <v>4.25</v>
      </c>
      <c r="B42" s="20">
        <f t="shared" si="5"/>
        <v>21.564705882352943</v>
      </c>
      <c r="C42" s="20">
        <f t="shared" si="5"/>
        <v>35.94117647058824</v>
      </c>
      <c r="D42" s="20">
        <f t="shared" si="5"/>
        <v>53.911764705882355</v>
      </c>
      <c r="E42" s="20">
        <f t="shared" si="5"/>
        <v>71.88235294117648</v>
      </c>
      <c r="F42" s="20">
        <f t="shared" si="5"/>
        <v>143.76470588235296</v>
      </c>
      <c r="G42" s="20">
        <f t="shared" si="5"/>
        <v>179.7058823529412</v>
      </c>
    </row>
    <row r="43" spans="1:7" ht="12.75">
      <c r="A43" s="14">
        <f t="shared" si="4"/>
        <v>4.5</v>
      </c>
      <c r="B43" s="20">
        <f t="shared" si="5"/>
        <v>20.366666666666667</v>
      </c>
      <c r="C43" s="20">
        <f t="shared" si="5"/>
        <v>33.94444444444445</v>
      </c>
      <c r="D43" s="20">
        <f t="shared" si="5"/>
        <v>50.91666666666667</v>
      </c>
      <c r="E43" s="20">
        <f t="shared" si="5"/>
        <v>67.8888888888889</v>
      </c>
      <c r="F43" s="20">
        <f t="shared" si="5"/>
        <v>135.7777777777778</v>
      </c>
      <c r="G43" s="20">
        <f t="shared" si="5"/>
        <v>169.72222222222223</v>
      </c>
    </row>
    <row r="44" spans="1:7" ht="12.75">
      <c r="A44" s="14">
        <f t="shared" si="4"/>
        <v>4.75</v>
      </c>
      <c r="B44" s="20">
        <f t="shared" si="5"/>
        <v>19.294736842105262</v>
      </c>
      <c r="C44" s="20">
        <f t="shared" si="5"/>
        <v>32.1578947368421</v>
      </c>
      <c r="D44" s="20">
        <f t="shared" si="5"/>
        <v>48.23684210526316</v>
      </c>
      <c r="E44" s="20">
        <f t="shared" si="5"/>
        <v>64.3157894736842</v>
      </c>
      <c r="F44" s="20">
        <f t="shared" si="5"/>
        <v>128.6315789473684</v>
      </c>
      <c r="G44" s="20">
        <f t="shared" si="5"/>
        <v>160.78947368421055</v>
      </c>
    </row>
    <row r="45" spans="1:7" ht="12.75">
      <c r="A45" s="14">
        <f t="shared" si="4"/>
        <v>5</v>
      </c>
      <c r="B45" s="20">
        <f t="shared" si="5"/>
        <v>18.33</v>
      </c>
      <c r="C45" s="20">
        <f t="shared" si="5"/>
        <v>30.55</v>
      </c>
      <c r="D45" s="20">
        <f t="shared" si="5"/>
        <v>45.825</v>
      </c>
      <c r="E45" s="20">
        <f t="shared" si="5"/>
        <v>61.1</v>
      </c>
      <c r="F45" s="20">
        <f t="shared" si="5"/>
        <v>122.2</v>
      </c>
      <c r="G45" s="20">
        <f t="shared" si="5"/>
        <v>152.75</v>
      </c>
    </row>
    <row r="46" spans="1:7" ht="12.75">
      <c r="A46" s="14">
        <f t="shared" si="4"/>
        <v>5.25</v>
      </c>
      <c r="B46" s="20">
        <f t="shared" si="5"/>
        <v>17.457142857142856</v>
      </c>
      <c r="C46" s="20">
        <f t="shared" si="5"/>
        <v>29.095238095238095</v>
      </c>
      <c r="D46" s="20">
        <f t="shared" si="5"/>
        <v>43.642857142857146</v>
      </c>
      <c r="E46" s="20">
        <f t="shared" si="5"/>
        <v>58.19047619047619</v>
      </c>
      <c r="F46" s="20">
        <f t="shared" si="5"/>
        <v>116.38095238095238</v>
      </c>
      <c r="G46" s="20">
        <f t="shared" si="5"/>
        <v>145.47619047619048</v>
      </c>
    </row>
    <row r="47" spans="1:7" ht="12.75">
      <c r="A47" s="14">
        <f t="shared" si="4"/>
        <v>5.5</v>
      </c>
      <c r="B47" s="20">
        <f t="shared" si="5"/>
        <v>16.663636363636364</v>
      </c>
      <c r="C47" s="20">
        <f t="shared" si="5"/>
        <v>27.772727272727273</v>
      </c>
      <c r="D47" s="20">
        <f t="shared" si="5"/>
        <v>41.65909090909091</v>
      </c>
      <c r="E47" s="20">
        <f t="shared" si="5"/>
        <v>55.54545454545455</v>
      </c>
      <c r="F47" s="20">
        <f t="shared" si="5"/>
        <v>111.0909090909091</v>
      </c>
      <c r="G47" s="20">
        <f t="shared" si="5"/>
        <v>138.86363636363637</v>
      </c>
    </row>
    <row r="48" spans="1:7" ht="12.75">
      <c r="A48" s="14">
        <f t="shared" si="4"/>
        <v>5.75</v>
      </c>
      <c r="B48" s="20">
        <f t="shared" si="5"/>
        <v>15.939130434782609</v>
      </c>
      <c r="C48" s="20">
        <f t="shared" si="5"/>
        <v>26.565217391304348</v>
      </c>
      <c r="D48" s="20">
        <f t="shared" si="5"/>
        <v>39.84782608695652</v>
      </c>
      <c r="E48" s="20">
        <f t="shared" si="5"/>
        <v>53.130434782608695</v>
      </c>
      <c r="F48" s="20">
        <f t="shared" si="5"/>
        <v>106.26086956521739</v>
      </c>
      <c r="G48" s="20">
        <f t="shared" si="5"/>
        <v>132.82608695652175</v>
      </c>
    </row>
    <row r="49" spans="1:7" ht="12.75">
      <c r="A49" s="14">
        <f>A48+0.25</f>
        <v>6</v>
      </c>
      <c r="B49" s="20">
        <f t="shared" si="5"/>
        <v>15.275</v>
      </c>
      <c r="C49" s="20">
        <f t="shared" si="5"/>
        <v>25.458333333333336</v>
      </c>
      <c r="D49" s="20">
        <f t="shared" si="5"/>
        <v>38.1875</v>
      </c>
      <c r="E49" s="20">
        <f t="shared" si="5"/>
        <v>50.91666666666667</v>
      </c>
      <c r="F49" s="20">
        <f t="shared" si="5"/>
        <v>101.83333333333334</v>
      </c>
      <c r="G49" s="20">
        <f t="shared" si="5"/>
        <v>127.29166666666669</v>
      </c>
    </row>
  </sheetData>
  <mergeCells count="3">
    <mergeCell ref="A1:A4"/>
    <mergeCell ref="C1:G1"/>
    <mergeCell ref="C4:G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selection activeCell="A5" sqref="A5:A7"/>
    </sheetView>
  </sheetViews>
  <sheetFormatPr defaultColWidth="9.140625" defaultRowHeight="12.75"/>
  <cols>
    <col min="2" max="7" width="11.00390625" style="0" customWidth="1"/>
  </cols>
  <sheetData>
    <row r="1" spans="1:7" ht="12.75">
      <c r="A1" s="26"/>
      <c r="B1" s="16"/>
      <c r="C1" s="26" t="s">
        <v>72</v>
      </c>
      <c r="D1" s="26"/>
      <c r="E1" s="26"/>
      <c r="F1" s="26"/>
      <c r="G1" s="26"/>
    </row>
    <row r="2" spans="1:7" ht="12.75" hidden="1">
      <c r="A2" s="26"/>
      <c r="B2" s="17">
        <v>140</v>
      </c>
      <c r="C2" s="17">
        <v>160</v>
      </c>
      <c r="D2" s="17">
        <v>160</v>
      </c>
      <c r="E2" s="17">
        <v>240</v>
      </c>
      <c r="F2" s="17">
        <v>480</v>
      </c>
      <c r="G2" s="17">
        <v>480</v>
      </c>
    </row>
    <row r="3" spans="1:7" ht="38.25">
      <c r="A3" s="26"/>
      <c r="B3" s="18" t="s">
        <v>65</v>
      </c>
      <c r="C3" s="18" t="s">
        <v>66</v>
      </c>
      <c r="D3" s="18" t="s">
        <v>67</v>
      </c>
      <c r="E3" s="18" t="s">
        <v>68</v>
      </c>
      <c r="F3" s="18" t="s">
        <v>69</v>
      </c>
      <c r="G3" s="19" t="s">
        <v>70</v>
      </c>
    </row>
    <row r="4" spans="1:7" ht="12.75">
      <c r="A4" s="26"/>
      <c r="B4" s="16"/>
      <c r="C4" s="26" t="s">
        <v>71</v>
      </c>
      <c r="D4" s="26"/>
      <c r="E4" s="26"/>
      <c r="F4" s="26"/>
      <c r="G4" s="26"/>
    </row>
    <row r="5" spans="1:7" ht="12.75">
      <c r="A5" s="22">
        <f>A6-1/16</f>
        <v>0.0625</v>
      </c>
      <c r="B5" s="20">
        <v>4000</v>
      </c>
      <c r="C5" s="20">
        <v>4000</v>
      </c>
      <c r="D5" s="20">
        <v>4000</v>
      </c>
      <c r="E5" s="20">
        <v>4000</v>
      </c>
      <c r="F5" s="20">
        <v>4000</v>
      </c>
      <c r="G5" s="20">
        <v>4000</v>
      </c>
    </row>
    <row r="6" spans="1:7" ht="12.75">
      <c r="A6" s="22">
        <f>A7-1/16</f>
        <v>0.125</v>
      </c>
      <c r="B6" s="20">
        <v>4000</v>
      </c>
      <c r="C6" s="20">
        <v>4000</v>
      </c>
      <c r="D6" s="20">
        <v>4000</v>
      </c>
      <c r="E6" s="20">
        <v>4000</v>
      </c>
      <c r="F6" s="20">
        <v>4000</v>
      </c>
      <c r="G6" s="20">
        <v>4000</v>
      </c>
    </row>
    <row r="7" spans="1:7" ht="12.75">
      <c r="A7" s="22">
        <f>A8-1/16</f>
        <v>0.1875</v>
      </c>
      <c r="B7" s="20">
        <f>B$2/$A7*3.81875</f>
        <v>2851.333333333333</v>
      </c>
      <c r="C7" s="20">
        <f>C$2/$A7*3.81875</f>
        <v>3258.666666666667</v>
      </c>
      <c r="D7" s="20">
        <f>D$2/$A7*3.81875</f>
        <v>3258.666666666667</v>
      </c>
      <c r="E7" s="20">
        <v>4000</v>
      </c>
      <c r="F7" s="20">
        <v>4000</v>
      </c>
      <c r="G7" s="20">
        <v>4000</v>
      </c>
    </row>
    <row r="8" spans="1:7" ht="12.75">
      <c r="A8" s="14">
        <v>0.25</v>
      </c>
      <c r="B8" s="20">
        <f aca="true" t="shared" si="0" ref="B8:G17">B$2/$A8*3.81875</f>
        <v>2138.5</v>
      </c>
      <c r="C8" s="20">
        <f t="shared" si="0"/>
        <v>2444</v>
      </c>
      <c r="D8" s="20">
        <f t="shared" si="0"/>
        <v>2444</v>
      </c>
      <c r="E8" s="20">
        <f t="shared" si="0"/>
        <v>3666</v>
      </c>
      <c r="F8" s="20">
        <v>4000</v>
      </c>
      <c r="G8" s="20">
        <v>4000</v>
      </c>
    </row>
    <row r="9" spans="1:7" ht="12.75">
      <c r="A9" s="14">
        <f aca="true" t="shared" si="1" ref="A9:A32">A8+0.125/2</f>
        <v>0.3125</v>
      </c>
      <c r="B9" s="20">
        <f t="shared" si="0"/>
        <v>1710.8</v>
      </c>
      <c r="C9" s="20">
        <f t="shared" si="0"/>
        <v>1955.2</v>
      </c>
      <c r="D9" s="20">
        <f t="shared" si="0"/>
        <v>1955.2</v>
      </c>
      <c r="E9" s="20">
        <f t="shared" si="0"/>
        <v>2932.8</v>
      </c>
      <c r="F9" s="20">
        <v>4000</v>
      </c>
      <c r="G9" s="20">
        <v>4000</v>
      </c>
    </row>
    <row r="10" spans="1:7" ht="12.75">
      <c r="A10" s="14">
        <f t="shared" si="1"/>
        <v>0.375</v>
      </c>
      <c r="B10" s="20">
        <f t="shared" si="0"/>
        <v>1425.6666666666665</v>
      </c>
      <c r="C10" s="20">
        <f t="shared" si="0"/>
        <v>1629.3333333333335</v>
      </c>
      <c r="D10" s="20">
        <f t="shared" si="0"/>
        <v>1629.3333333333335</v>
      </c>
      <c r="E10" s="20">
        <f t="shared" si="0"/>
        <v>2444</v>
      </c>
      <c r="F10" s="20">
        <v>4000</v>
      </c>
      <c r="G10" s="20">
        <v>4000</v>
      </c>
    </row>
    <row r="11" spans="1:7" ht="12.75">
      <c r="A11" s="14">
        <f t="shared" si="1"/>
        <v>0.4375</v>
      </c>
      <c r="B11" s="20">
        <f t="shared" si="0"/>
        <v>1222</v>
      </c>
      <c r="C11" s="20">
        <f t="shared" si="0"/>
        <v>1396.5714285714287</v>
      </c>
      <c r="D11" s="20">
        <f t="shared" si="0"/>
        <v>1396.5714285714287</v>
      </c>
      <c r="E11" s="20">
        <f t="shared" si="0"/>
        <v>2094.8571428571427</v>
      </c>
      <c r="F11" s="20">
        <v>4000</v>
      </c>
      <c r="G11" s="20">
        <v>4000</v>
      </c>
    </row>
    <row r="12" spans="1:7" ht="12.75">
      <c r="A12" s="14">
        <f t="shared" si="1"/>
        <v>0.5</v>
      </c>
      <c r="B12" s="20">
        <f t="shared" si="0"/>
        <v>1069.25</v>
      </c>
      <c r="C12" s="20">
        <f t="shared" si="0"/>
        <v>1222</v>
      </c>
      <c r="D12" s="20">
        <f t="shared" si="0"/>
        <v>1222</v>
      </c>
      <c r="E12" s="20">
        <f t="shared" si="0"/>
        <v>1833</v>
      </c>
      <c r="F12" s="20">
        <f t="shared" si="0"/>
        <v>3666</v>
      </c>
      <c r="G12" s="20">
        <f t="shared" si="0"/>
        <v>3666</v>
      </c>
    </row>
    <row r="13" spans="1:7" ht="12.75">
      <c r="A13" s="14">
        <f t="shared" si="1"/>
        <v>0.5625</v>
      </c>
      <c r="B13" s="20">
        <f t="shared" si="0"/>
        <v>950.4444444444445</v>
      </c>
      <c r="C13" s="20">
        <f t="shared" si="0"/>
        <v>1086.2222222222224</v>
      </c>
      <c r="D13" s="20">
        <f t="shared" si="0"/>
        <v>1086.2222222222224</v>
      </c>
      <c r="E13" s="20">
        <f t="shared" si="0"/>
        <v>1629.3333333333335</v>
      </c>
      <c r="F13" s="20">
        <f t="shared" si="0"/>
        <v>3258.666666666667</v>
      </c>
      <c r="G13" s="20">
        <f t="shared" si="0"/>
        <v>3258.666666666667</v>
      </c>
    </row>
    <row r="14" spans="1:7" ht="12.75">
      <c r="A14" s="14">
        <f t="shared" si="1"/>
        <v>0.625</v>
      </c>
      <c r="B14" s="20">
        <f t="shared" si="0"/>
        <v>855.4</v>
      </c>
      <c r="C14" s="20">
        <f t="shared" si="0"/>
        <v>977.6</v>
      </c>
      <c r="D14" s="20">
        <f t="shared" si="0"/>
        <v>977.6</v>
      </c>
      <c r="E14" s="20">
        <f t="shared" si="0"/>
        <v>1466.4</v>
      </c>
      <c r="F14" s="20">
        <f t="shared" si="0"/>
        <v>2932.8</v>
      </c>
      <c r="G14" s="20">
        <f t="shared" si="0"/>
        <v>2932.8</v>
      </c>
    </row>
    <row r="15" spans="1:7" ht="12.75">
      <c r="A15" s="14">
        <f t="shared" si="1"/>
        <v>0.6875</v>
      </c>
      <c r="B15" s="20">
        <f t="shared" si="0"/>
        <v>777.6363636363636</v>
      </c>
      <c r="C15" s="20">
        <f t="shared" si="0"/>
        <v>888.7272727272727</v>
      </c>
      <c r="D15" s="20">
        <f t="shared" si="0"/>
        <v>888.7272727272727</v>
      </c>
      <c r="E15" s="20">
        <f t="shared" si="0"/>
        <v>1333.090909090909</v>
      </c>
      <c r="F15" s="20">
        <f t="shared" si="0"/>
        <v>2666.181818181818</v>
      </c>
      <c r="G15" s="20">
        <f t="shared" si="0"/>
        <v>2666.181818181818</v>
      </c>
    </row>
    <row r="16" spans="1:7" ht="12.75">
      <c r="A16" s="14">
        <f t="shared" si="1"/>
        <v>0.75</v>
      </c>
      <c r="B16" s="20">
        <f t="shared" si="0"/>
        <v>712.8333333333333</v>
      </c>
      <c r="C16" s="20">
        <f t="shared" si="0"/>
        <v>814.6666666666667</v>
      </c>
      <c r="D16" s="20">
        <f t="shared" si="0"/>
        <v>814.6666666666667</v>
      </c>
      <c r="E16" s="20">
        <f t="shared" si="0"/>
        <v>1222</v>
      </c>
      <c r="F16" s="20">
        <f t="shared" si="0"/>
        <v>2444</v>
      </c>
      <c r="G16" s="20">
        <f t="shared" si="0"/>
        <v>2444</v>
      </c>
    </row>
    <row r="17" spans="1:7" ht="12.75">
      <c r="A17" s="14">
        <f t="shared" si="1"/>
        <v>0.8125</v>
      </c>
      <c r="B17" s="20">
        <f t="shared" si="0"/>
        <v>658.0000000000001</v>
      </c>
      <c r="C17" s="20">
        <f t="shared" si="0"/>
        <v>752.0000000000001</v>
      </c>
      <c r="D17" s="20">
        <f t="shared" si="0"/>
        <v>752.0000000000001</v>
      </c>
      <c r="E17" s="20">
        <f t="shared" si="0"/>
        <v>1128</v>
      </c>
      <c r="F17" s="20">
        <f t="shared" si="0"/>
        <v>2256</v>
      </c>
      <c r="G17" s="20">
        <f t="shared" si="0"/>
        <v>2256</v>
      </c>
    </row>
    <row r="18" spans="1:7" ht="12.75">
      <c r="A18" s="14">
        <f t="shared" si="1"/>
        <v>0.875</v>
      </c>
      <c r="B18" s="20">
        <f aca="true" t="shared" si="2" ref="B18:G27">B$2/$A18*3.81875</f>
        <v>611</v>
      </c>
      <c r="C18" s="20">
        <f t="shared" si="2"/>
        <v>698.2857142857143</v>
      </c>
      <c r="D18" s="20">
        <f t="shared" si="2"/>
        <v>698.2857142857143</v>
      </c>
      <c r="E18" s="20">
        <f t="shared" si="2"/>
        <v>1047.4285714285713</v>
      </c>
      <c r="F18" s="20">
        <f t="shared" si="2"/>
        <v>2094.8571428571427</v>
      </c>
      <c r="G18" s="20">
        <f t="shared" si="2"/>
        <v>2094.8571428571427</v>
      </c>
    </row>
    <row r="19" spans="1:7" ht="12.75">
      <c r="A19" s="14">
        <f t="shared" si="1"/>
        <v>0.9375</v>
      </c>
      <c r="B19" s="20">
        <f t="shared" si="2"/>
        <v>570.2666666666668</v>
      </c>
      <c r="C19" s="20">
        <f t="shared" si="2"/>
        <v>651.7333333333333</v>
      </c>
      <c r="D19" s="20">
        <f t="shared" si="2"/>
        <v>651.7333333333333</v>
      </c>
      <c r="E19" s="20">
        <f t="shared" si="2"/>
        <v>977.6</v>
      </c>
      <c r="F19" s="20">
        <f t="shared" si="2"/>
        <v>1955.2</v>
      </c>
      <c r="G19" s="20">
        <f t="shared" si="2"/>
        <v>1955.2</v>
      </c>
    </row>
    <row r="20" spans="1:7" ht="12.75">
      <c r="A20" s="14">
        <f t="shared" si="1"/>
        <v>1</v>
      </c>
      <c r="B20" s="20">
        <f t="shared" si="2"/>
        <v>534.625</v>
      </c>
      <c r="C20" s="20">
        <f t="shared" si="2"/>
        <v>611</v>
      </c>
      <c r="D20" s="20">
        <f t="shared" si="2"/>
        <v>611</v>
      </c>
      <c r="E20" s="20">
        <f t="shared" si="2"/>
        <v>916.5</v>
      </c>
      <c r="F20" s="20">
        <f t="shared" si="2"/>
        <v>1833</v>
      </c>
      <c r="G20" s="20">
        <f t="shared" si="2"/>
        <v>1833</v>
      </c>
    </row>
    <row r="21" spans="1:7" ht="12.75">
      <c r="A21" s="14">
        <f t="shared" si="1"/>
        <v>1.0625</v>
      </c>
      <c r="B21" s="20">
        <f t="shared" si="2"/>
        <v>503.17647058823525</v>
      </c>
      <c r="C21" s="20">
        <f t="shared" si="2"/>
        <v>575.0588235294118</v>
      </c>
      <c r="D21" s="20">
        <f t="shared" si="2"/>
        <v>575.0588235294118</v>
      </c>
      <c r="E21" s="20">
        <f t="shared" si="2"/>
        <v>862.5882352941177</v>
      </c>
      <c r="F21" s="20">
        <f t="shared" si="2"/>
        <v>1725.1764705882354</v>
      </c>
      <c r="G21" s="20">
        <f t="shared" si="2"/>
        <v>1725.1764705882354</v>
      </c>
    </row>
    <row r="22" spans="1:7" ht="12.75">
      <c r="A22" s="14">
        <f t="shared" si="1"/>
        <v>1.125</v>
      </c>
      <c r="B22" s="20">
        <f t="shared" si="2"/>
        <v>475.22222222222223</v>
      </c>
      <c r="C22" s="20">
        <f t="shared" si="2"/>
        <v>543.1111111111112</v>
      </c>
      <c r="D22" s="20">
        <f t="shared" si="2"/>
        <v>543.1111111111112</v>
      </c>
      <c r="E22" s="20">
        <f t="shared" si="2"/>
        <v>814.6666666666667</v>
      </c>
      <c r="F22" s="20">
        <f t="shared" si="2"/>
        <v>1629.3333333333335</v>
      </c>
      <c r="G22" s="20">
        <f t="shared" si="2"/>
        <v>1629.3333333333335</v>
      </c>
    </row>
    <row r="23" spans="1:7" ht="12.75">
      <c r="A23" s="14">
        <f t="shared" si="1"/>
        <v>1.1875</v>
      </c>
      <c r="B23" s="20">
        <f t="shared" si="2"/>
        <v>450.2105263157895</v>
      </c>
      <c r="C23" s="20">
        <f t="shared" si="2"/>
        <v>514.5263157894736</v>
      </c>
      <c r="D23" s="20">
        <f t="shared" si="2"/>
        <v>514.5263157894736</v>
      </c>
      <c r="E23" s="20">
        <f t="shared" si="2"/>
        <v>771.7894736842105</v>
      </c>
      <c r="F23" s="20">
        <f t="shared" si="2"/>
        <v>1543.578947368421</v>
      </c>
      <c r="G23" s="20">
        <f t="shared" si="2"/>
        <v>1543.578947368421</v>
      </c>
    </row>
    <row r="24" spans="1:7" ht="12.75">
      <c r="A24" s="14">
        <f t="shared" si="1"/>
        <v>1.25</v>
      </c>
      <c r="B24" s="20">
        <f t="shared" si="2"/>
        <v>427.7</v>
      </c>
      <c r="C24" s="20">
        <f t="shared" si="2"/>
        <v>488.8</v>
      </c>
      <c r="D24" s="20">
        <f t="shared" si="2"/>
        <v>488.8</v>
      </c>
      <c r="E24" s="20">
        <f t="shared" si="2"/>
        <v>733.2</v>
      </c>
      <c r="F24" s="20">
        <f t="shared" si="2"/>
        <v>1466.4</v>
      </c>
      <c r="G24" s="20">
        <f t="shared" si="2"/>
        <v>1466.4</v>
      </c>
    </row>
    <row r="25" spans="1:7" ht="12.75">
      <c r="A25" s="14">
        <f t="shared" si="1"/>
        <v>1.3125</v>
      </c>
      <c r="B25" s="20">
        <f t="shared" si="2"/>
        <v>407.33333333333337</v>
      </c>
      <c r="C25" s="20">
        <f t="shared" si="2"/>
        <v>465.5238095238095</v>
      </c>
      <c r="D25" s="20">
        <f t="shared" si="2"/>
        <v>465.5238095238095</v>
      </c>
      <c r="E25" s="20">
        <f t="shared" si="2"/>
        <v>698.2857142857143</v>
      </c>
      <c r="F25" s="20">
        <f t="shared" si="2"/>
        <v>1396.5714285714287</v>
      </c>
      <c r="G25" s="20">
        <f t="shared" si="2"/>
        <v>1396.5714285714287</v>
      </c>
    </row>
    <row r="26" spans="1:7" ht="12.75">
      <c r="A26" s="14">
        <f t="shared" si="1"/>
        <v>1.375</v>
      </c>
      <c r="B26" s="20">
        <f t="shared" si="2"/>
        <v>388.8181818181818</v>
      </c>
      <c r="C26" s="20">
        <f t="shared" si="2"/>
        <v>444.3636363636364</v>
      </c>
      <c r="D26" s="20">
        <f t="shared" si="2"/>
        <v>444.3636363636364</v>
      </c>
      <c r="E26" s="20">
        <f t="shared" si="2"/>
        <v>666.5454545454545</v>
      </c>
      <c r="F26" s="20">
        <f t="shared" si="2"/>
        <v>1333.090909090909</v>
      </c>
      <c r="G26" s="20">
        <f t="shared" si="2"/>
        <v>1333.090909090909</v>
      </c>
    </row>
    <row r="27" spans="1:7" ht="12.75">
      <c r="A27" s="14">
        <f t="shared" si="1"/>
        <v>1.4375</v>
      </c>
      <c r="B27" s="20">
        <f t="shared" si="2"/>
        <v>371.9130434782609</v>
      </c>
      <c r="C27" s="20">
        <f t="shared" si="2"/>
        <v>425.04347826086956</v>
      </c>
      <c r="D27" s="20">
        <f t="shared" si="2"/>
        <v>425.04347826086956</v>
      </c>
      <c r="E27" s="20">
        <f t="shared" si="2"/>
        <v>637.5652173913044</v>
      </c>
      <c r="F27" s="20">
        <f t="shared" si="2"/>
        <v>1275.1304347826087</v>
      </c>
      <c r="G27" s="20">
        <f t="shared" si="2"/>
        <v>1275.1304347826087</v>
      </c>
    </row>
    <row r="28" spans="1:7" ht="12.75">
      <c r="A28" s="14">
        <f t="shared" si="1"/>
        <v>1.5</v>
      </c>
      <c r="B28" s="20">
        <f aca="true" t="shared" si="3" ref="B28:G37">B$2/$A28*3.81875</f>
        <v>356.41666666666663</v>
      </c>
      <c r="C28" s="20">
        <f t="shared" si="3"/>
        <v>407.33333333333337</v>
      </c>
      <c r="D28" s="20">
        <f t="shared" si="3"/>
        <v>407.33333333333337</v>
      </c>
      <c r="E28" s="20">
        <f t="shared" si="3"/>
        <v>611</v>
      </c>
      <c r="F28" s="20">
        <f t="shared" si="3"/>
        <v>1222</v>
      </c>
      <c r="G28" s="20">
        <f t="shared" si="3"/>
        <v>1222</v>
      </c>
    </row>
    <row r="29" spans="1:7" ht="12.75">
      <c r="A29" s="14">
        <f t="shared" si="1"/>
        <v>1.5625</v>
      </c>
      <c r="B29" s="20">
        <f t="shared" si="3"/>
        <v>342.15999999999997</v>
      </c>
      <c r="C29" s="20">
        <f t="shared" si="3"/>
        <v>391.04</v>
      </c>
      <c r="D29" s="20">
        <f t="shared" si="3"/>
        <v>391.04</v>
      </c>
      <c r="E29" s="20">
        <f t="shared" si="3"/>
        <v>586.56</v>
      </c>
      <c r="F29" s="20">
        <f t="shared" si="3"/>
        <v>1173.12</v>
      </c>
      <c r="G29" s="20">
        <f t="shared" si="3"/>
        <v>1173.12</v>
      </c>
    </row>
    <row r="30" spans="1:7" ht="12.75">
      <c r="A30" s="14">
        <f t="shared" si="1"/>
        <v>1.625</v>
      </c>
      <c r="B30" s="20">
        <f t="shared" si="3"/>
        <v>329.00000000000006</v>
      </c>
      <c r="C30" s="20">
        <f t="shared" si="3"/>
        <v>376.00000000000006</v>
      </c>
      <c r="D30" s="20">
        <f t="shared" si="3"/>
        <v>376.00000000000006</v>
      </c>
      <c r="E30" s="20">
        <f t="shared" si="3"/>
        <v>564</v>
      </c>
      <c r="F30" s="20">
        <f t="shared" si="3"/>
        <v>1128</v>
      </c>
      <c r="G30" s="20">
        <f t="shared" si="3"/>
        <v>1128</v>
      </c>
    </row>
    <row r="31" spans="1:7" ht="12.75">
      <c r="A31" s="14">
        <f t="shared" si="1"/>
        <v>1.6875</v>
      </c>
      <c r="B31" s="20">
        <f t="shared" si="3"/>
        <v>316.81481481481484</v>
      </c>
      <c r="C31" s="20">
        <f t="shared" si="3"/>
        <v>362.0740740740741</v>
      </c>
      <c r="D31" s="20">
        <f t="shared" si="3"/>
        <v>362.0740740740741</v>
      </c>
      <c r="E31" s="20">
        <f t="shared" si="3"/>
        <v>543.1111111111112</v>
      </c>
      <c r="F31" s="20">
        <f t="shared" si="3"/>
        <v>1086.2222222222224</v>
      </c>
      <c r="G31" s="20">
        <f t="shared" si="3"/>
        <v>1086.2222222222224</v>
      </c>
    </row>
    <row r="32" spans="1:7" ht="12.75">
      <c r="A32" s="14">
        <f t="shared" si="1"/>
        <v>1.75</v>
      </c>
      <c r="B32" s="20">
        <f t="shared" si="3"/>
        <v>305.5</v>
      </c>
      <c r="C32" s="20">
        <f t="shared" si="3"/>
        <v>349.14285714285717</v>
      </c>
      <c r="D32" s="20">
        <f t="shared" si="3"/>
        <v>349.14285714285717</v>
      </c>
      <c r="E32" s="20">
        <f t="shared" si="3"/>
        <v>523.7142857142857</v>
      </c>
      <c r="F32" s="20">
        <f t="shared" si="3"/>
        <v>1047.4285714285713</v>
      </c>
      <c r="G32" s="20">
        <f t="shared" si="3"/>
        <v>1047.4285714285713</v>
      </c>
    </row>
    <row r="33" spans="1:7" ht="12.75">
      <c r="A33" s="14">
        <f aca="true" t="shared" si="4" ref="A33:A49">A32+0.25</f>
        <v>2</v>
      </c>
      <c r="B33" s="20">
        <f t="shared" si="3"/>
        <v>267.3125</v>
      </c>
      <c r="C33" s="20">
        <f t="shared" si="3"/>
        <v>305.5</v>
      </c>
      <c r="D33" s="20">
        <f t="shared" si="3"/>
        <v>305.5</v>
      </c>
      <c r="E33" s="20">
        <f t="shared" si="3"/>
        <v>458.25</v>
      </c>
      <c r="F33" s="20">
        <f t="shared" si="3"/>
        <v>916.5</v>
      </c>
      <c r="G33" s="20">
        <f t="shared" si="3"/>
        <v>916.5</v>
      </c>
    </row>
    <row r="34" spans="1:7" ht="12.75">
      <c r="A34" s="14">
        <f t="shared" si="4"/>
        <v>2.25</v>
      </c>
      <c r="B34" s="20">
        <f t="shared" si="3"/>
        <v>237.61111111111111</v>
      </c>
      <c r="C34" s="20">
        <f t="shared" si="3"/>
        <v>271.5555555555556</v>
      </c>
      <c r="D34" s="20">
        <f t="shared" si="3"/>
        <v>271.5555555555556</v>
      </c>
      <c r="E34" s="20">
        <f t="shared" si="3"/>
        <v>407.33333333333337</v>
      </c>
      <c r="F34" s="20">
        <f t="shared" si="3"/>
        <v>814.6666666666667</v>
      </c>
      <c r="G34" s="20">
        <f t="shared" si="3"/>
        <v>814.6666666666667</v>
      </c>
    </row>
    <row r="35" spans="1:7" ht="12.75">
      <c r="A35" s="14">
        <f t="shared" si="4"/>
        <v>2.5</v>
      </c>
      <c r="B35" s="20">
        <f t="shared" si="3"/>
        <v>213.85</v>
      </c>
      <c r="C35" s="20">
        <f t="shared" si="3"/>
        <v>244.4</v>
      </c>
      <c r="D35" s="20">
        <f t="shared" si="3"/>
        <v>244.4</v>
      </c>
      <c r="E35" s="20">
        <f t="shared" si="3"/>
        <v>366.6</v>
      </c>
      <c r="F35" s="20">
        <f t="shared" si="3"/>
        <v>733.2</v>
      </c>
      <c r="G35" s="20">
        <f t="shared" si="3"/>
        <v>733.2</v>
      </c>
    </row>
    <row r="36" spans="1:7" ht="12.75">
      <c r="A36" s="14">
        <f t="shared" si="4"/>
        <v>2.75</v>
      </c>
      <c r="B36" s="20">
        <f t="shared" si="3"/>
        <v>194.4090909090909</v>
      </c>
      <c r="C36" s="20">
        <f t="shared" si="3"/>
        <v>222.1818181818182</v>
      </c>
      <c r="D36" s="20">
        <f t="shared" si="3"/>
        <v>222.1818181818182</v>
      </c>
      <c r="E36" s="20">
        <f t="shared" si="3"/>
        <v>333.27272727272725</v>
      </c>
      <c r="F36" s="20">
        <f t="shared" si="3"/>
        <v>666.5454545454545</v>
      </c>
      <c r="G36" s="20">
        <f t="shared" si="3"/>
        <v>666.5454545454545</v>
      </c>
    </row>
    <row r="37" spans="1:7" ht="12.75">
      <c r="A37" s="14">
        <f t="shared" si="4"/>
        <v>3</v>
      </c>
      <c r="B37" s="20">
        <f t="shared" si="3"/>
        <v>178.20833333333331</v>
      </c>
      <c r="C37" s="20">
        <f t="shared" si="3"/>
        <v>203.66666666666669</v>
      </c>
      <c r="D37" s="20">
        <f t="shared" si="3"/>
        <v>203.66666666666669</v>
      </c>
      <c r="E37" s="20">
        <f t="shared" si="3"/>
        <v>305.5</v>
      </c>
      <c r="F37" s="20">
        <f t="shared" si="3"/>
        <v>611</v>
      </c>
      <c r="G37" s="20">
        <f t="shared" si="3"/>
        <v>611</v>
      </c>
    </row>
    <row r="38" spans="1:7" ht="12.75">
      <c r="A38" s="14">
        <f t="shared" si="4"/>
        <v>3.25</v>
      </c>
      <c r="B38" s="20">
        <f aca="true" t="shared" si="5" ref="B38:G49">B$2/$A38*3.81875</f>
        <v>164.50000000000003</v>
      </c>
      <c r="C38" s="20">
        <f t="shared" si="5"/>
        <v>188.00000000000003</v>
      </c>
      <c r="D38" s="20">
        <f t="shared" si="5"/>
        <v>188.00000000000003</v>
      </c>
      <c r="E38" s="20">
        <f t="shared" si="5"/>
        <v>282</v>
      </c>
      <c r="F38" s="20">
        <f t="shared" si="5"/>
        <v>564</v>
      </c>
      <c r="G38" s="20">
        <f t="shared" si="5"/>
        <v>564</v>
      </c>
    </row>
    <row r="39" spans="1:7" ht="12.75">
      <c r="A39" s="14">
        <f t="shared" si="4"/>
        <v>3.5</v>
      </c>
      <c r="B39" s="20">
        <f t="shared" si="5"/>
        <v>152.75</v>
      </c>
      <c r="C39" s="20">
        <f t="shared" si="5"/>
        <v>174.57142857142858</v>
      </c>
      <c r="D39" s="20">
        <f t="shared" si="5"/>
        <v>174.57142857142858</v>
      </c>
      <c r="E39" s="20">
        <f t="shared" si="5"/>
        <v>261.85714285714283</v>
      </c>
      <c r="F39" s="20">
        <f t="shared" si="5"/>
        <v>523.7142857142857</v>
      </c>
      <c r="G39" s="20">
        <f t="shared" si="5"/>
        <v>523.7142857142857</v>
      </c>
    </row>
    <row r="40" spans="1:7" ht="12.75">
      <c r="A40" s="14">
        <f t="shared" si="4"/>
        <v>3.75</v>
      </c>
      <c r="B40" s="20">
        <f t="shared" si="5"/>
        <v>142.5666666666667</v>
      </c>
      <c r="C40" s="20">
        <f t="shared" si="5"/>
        <v>162.93333333333334</v>
      </c>
      <c r="D40" s="20">
        <f t="shared" si="5"/>
        <v>162.93333333333334</v>
      </c>
      <c r="E40" s="20">
        <f t="shared" si="5"/>
        <v>244.4</v>
      </c>
      <c r="F40" s="20">
        <f t="shared" si="5"/>
        <v>488.8</v>
      </c>
      <c r="G40" s="20">
        <f t="shared" si="5"/>
        <v>488.8</v>
      </c>
    </row>
    <row r="41" spans="1:7" ht="12.75">
      <c r="A41" s="14">
        <f t="shared" si="4"/>
        <v>4</v>
      </c>
      <c r="B41" s="20">
        <f t="shared" si="5"/>
        <v>133.65625</v>
      </c>
      <c r="C41" s="20">
        <f t="shared" si="5"/>
        <v>152.75</v>
      </c>
      <c r="D41" s="20">
        <f t="shared" si="5"/>
        <v>152.75</v>
      </c>
      <c r="E41" s="20">
        <f t="shared" si="5"/>
        <v>229.125</v>
      </c>
      <c r="F41" s="20">
        <f t="shared" si="5"/>
        <v>458.25</v>
      </c>
      <c r="G41" s="20">
        <f t="shared" si="5"/>
        <v>458.25</v>
      </c>
    </row>
    <row r="42" spans="1:7" ht="12.75">
      <c r="A42" s="14">
        <f t="shared" si="4"/>
        <v>4.25</v>
      </c>
      <c r="B42" s="20">
        <f t="shared" si="5"/>
        <v>125.79411764705881</v>
      </c>
      <c r="C42" s="20">
        <f t="shared" si="5"/>
        <v>143.76470588235296</v>
      </c>
      <c r="D42" s="20">
        <f t="shared" si="5"/>
        <v>143.76470588235296</v>
      </c>
      <c r="E42" s="20">
        <f t="shared" si="5"/>
        <v>215.64705882352942</v>
      </c>
      <c r="F42" s="20">
        <f t="shared" si="5"/>
        <v>431.29411764705884</v>
      </c>
      <c r="G42" s="20">
        <f t="shared" si="5"/>
        <v>431.29411764705884</v>
      </c>
    </row>
    <row r="43" spans="1:7" ht="12.75">
      <c r="A43" s="14">
        <f t="shared" si="4"/>
        <v>4.5</v>
      </c>
      <c r="B43" s="20">
        <f t="shared" si="5"/>
        <v>118.80555555555556</v>
      </c>
      <c r="C43" s="20">
        <f t="shared" si="5"/>
        <v>135.7777777777778</v>
      </c>
      <c r="D43" s="20">
        <f t="shared" si="5"/>
        <v>135.7777777777778</v>
      </c>
      <c r="E43" s="20">
        <f t="shared" si="5"/>
        <v>203.66666666666669</v>
      </c>
      <c r="F43" s="20">
        <f t="shared" si="5"/>
        <v>407.33333333333337</v>
      </c>
      <c r="G43" s="20">
        <f t="shared" si="5"/>
        <v>407.33333333333337</v>
      </c>
    </row>
    <row r="44" spans="1:7" ht="12.75">
      <c r="A44" s="14">
        <f t="shared" si="4"/>
        <v>4.75</v>
      </c>
      <c r="B44" s="20">
        <f t="shared" si="5"/>
        <v>112.55263157894737</v>
      </c>
      <c r="C44" s="20">
        <f t="shared" si="5"/>
        <v>128.6315789473684</v>
      </c>
      <c r="D44" s="20">
        <f t="shared" si="5"/>
        <v>128.6315789473684</v>
      </c>
      <c r="E44" s="20">
        <f t="shared" si="5"/>
        <v>192.94736842105263</v>
      </c>
      <c r="F44" s="20">
        <f t="shared" si="5"/>
        <v>385.89473684210526</v>
      </c>
      <c r="G44" s="20">
        <f t="shared" si="5"/>
        <v>385.89473684210526</v>
      </c>
    </row>
    <row r="45" spans="1:7" ht="12.75">
      <c r="A45" s="14">
        <f t="shared" si="4"/>
        <v>5</v>
      </c>
      <c r="B45" s="20">
        <f t="shared" si="5"/>
        <v>106.925</v>
      </c>
      <c r="C45" s="20">
        <f t="shared" si="5"/>
        <v>122.2</v>
      </c>
      <c r="D45" s="20">
        <f t="shared" si="5"/>
        <v>122.2</v>
      </c>
      <c r="E45" s="20">
        <f t="shared" si="5"/>
        <v>183.3</v>
      </c>
      <c r="F45" s="20">
        <f t="shared" si="5"/>
        <v>366.6</v>
      </c>
      <c r="G45" s="20">
        <f t="shared" si="5"/>
        <v>366.6</v>
      </c>
    </row>
    <row r="46" spans="1:7" ht="12.75">
      <c r="A46" s="14">
        <f t="shared" si="4"/>
        <v>5.25</v>
      </c>
      <c r="B46" s="20">
        <f t="shared" si="5"/>
        <v>101.83333333333334</v>
      </c>
      <c r="C46" s="20">
        <f t="shared" si="5"/>
        <v>116.38095238095238</v>
      </c>
      <c r="D46" s="20">
        <f t="shared" si="5"/>
        <v>116.38095238095238</v>
      </c>
      <c r="E46" s="20">
        <f t="shared" si="5"/>
        <v>174.57142857142858</v>
      </c>
      <c r="F46" s="20">
        <f t="shared" si="5"/>
        <v>349.14285714285717</v>
      </c>
      <c r="G46" s="20">
        <f t="shared" si="5"/>
        <v>349.14285714285717</v>
      </c>
    </row>
    <row r="47" spans="1:7" ht="12.75">
      <c r="A47" s="14">
        <f t="shared" si="4"/>
        <v>5.5</v>
      </c>
      <c r="B47" s="20">
        <f t="shared" si="5"/>
        <v>97.20454545454545</v>
      </c>
      <c r="C47" s="20">
        <f t="shared" si="5"/>
        <v>111.0909090909091</v>
      </c>
      <c r="D47" s="20">
        <f t="shared" si="5"/>
        <v>111.0909090909091</v>
      </c>
      <c r="E47" s="20">
        <f t="shared" si="5"/>
        <v>166.63636363636363</v>
      </c>
      <c r="F47" s="20">
        <f t="shared" si="5"/>
        <v>333.27272727272725</v>
      </c>
      <c r="G47" s="20">
        <f t="shared" si="5"/>
        <v>333.27272727272725</v>
      </c>
    </row>
    <row r="48" spans="1:7" ht="12.75">
      <c r="A48" s="14">
        <f t="shared" si="4"/>
        <v>5.75</v>
      </c>
      <c r="B48" s="20">
        <f t="shared" si="5"/>
        <v>92.97826086956522</v>
      </c>
      <c r="C48" s="20">
        <f t="shared" si="5"/>
        <v>106.26086956521739</v>
      </c>
      <c r="D48" s="20">
        <f t="shared" si="5"/>
        <v>106.26086956521739</v>
      </c>
      <c r="E48" s="20">
        <f t="shared" si="5"/>
        <v>159.3913043478261</v>
      </c>
      <c r="F48" s="20">
        <f t="shared" si="5"/>
        <v>318.7826086956522</v>
      </c>
      <c r="G48" s="20">
        <f t="shared" si="5"/>
        <v>318.7826086956522</v>
      </c>
    </row>
    <row r="49" spans="1:7" ht="12.75">
      <c r="A49" s="14">
        <f t="shared" si="4"/>
        <v>6</v>
      </c>
      <c r="B49" s="20">
        <f t="shared" si="5"/>
        <v>89.10416666666666</v>
      </c>
      <c r="C49" s="20">
        <f t="shared" si="5"/>
        <v>101.83333333333334</v>
      </c>
      <c r="D49" s="20">
        <f t="shared" si="5"/>
        <v>101.83333333333334</v>
      </c>
      <c r="E49" s="20">
        <f t="shared" si="5"/>
        <v>152.75</v>
      </c>
      <c r="F49" s="20">
        <f t="shared" si="5"/>
        <v>305.5</v>
      </c>
      <c r="G49" s="20">
        <f t="shared" si="5"/>
        <v>305.5</v>
      </c>
    </row>
  </sheetData>
  <mergeCells count="3">
    <mergeCell ref="A1:A4"/>
    <mergeCell ref="C1:G1"/>
    <mergeCell ref="C4:G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"/>
  <sheetViews>
    <sheetView workbookViewId="0" topLeftCell="A1">
      <selection activeCell="H20" sqref="H20"/>
    </sheetView>
  </sheetViews>
  <sheetFormatPr defaultColWidth="9.140625" defaultRowHeight="12.75"/>
  <cols>
    <col min="1" max="1" width="11.421875" style="0" bestFit="1" customWidth="1"/>
    <col min="2" max="2" width="17.57421875" style="0" customWidth="1"/>
    <col min="8" max="8" width="14.8515625" style="0" customWidth="1"/>
    <col min="9" max="9" width="12.140625" style="0" customWidth="1"/>
  </cols>
  <sheetData>
    <row r="2" spans="2:9" ht="38.25">
      <c r="B2" s="19" t="s">
        <v>73</v>
      </c>
      <c r="C2" s="19" t="s">
        <v>77</v>
      </c>
      <c r="D2" s="19" t="s">
        <v>78</v>
      </c>
      <c r="E2" s="19" t="s">
        <v>79</v>
      </c>
      <c r="F2" s="19" t="s">
        <v>80</v>
      </c>
      <c r="G2" s="19" t="s">
        <v>81</v>
      </c>
      <c r="H2" s="19" t="s">
        <v>82</v>
      </c>
      <c r="I2" s="23" t="s">
        <v>85</v>
      </c>
    </row>
    <row r="3" spans="1:9" ht="12.75">
      <c r="A3" t="s">
        <v>74</v>
      </c>
      <c r="B3" s="16">
        <v>6</v>
      </c>
      <c r="C3" s="16">
        <v>4</v>
      </c>
      <c r="D3" s="16">
        <v>4</v>
      </c>
      <c r="E3" s="16">
        <v>3</v>
      </c>
      <c r="F3" s="16">
        <v>2</v>
      </c>
      <c r="G3" s="16">
        <v>1</v>
      </c>
      <c r="H3" s="27" t="s">
        <v>83</v>
      </c>
      <c r="I3" s="27" t="s">
        <v>86</v>
      </c>
    </row>
    <row r="4" spans="1:9" ht="12.75">
      <c r="A4" t="s">
        <v>75</v>
      </c>
      <c r="B4" s="16">
        <v>2</v>
      </c>
      <c r="C4" s="16">
        <v>2</v>
      </c>
      <c r="D4" s="16" t="s">
        <v>84</v>
      </c>
      <c r="E4" s="16" t="s">
        <v>84</v>
      </c>
      <c r="F4" s="16" t="s">
        <v>84</v>
      </c>
      <c r="G4" s="16" t="s">
        <v>84</v>
      </c>
      <c r="H4" s="27"/>
      <c r="I4" s="27"/>
    </row>
    <row r="5" spans="1:9" ht="12.75">
      <c r="A5" t="s">
        <v>76</v>
      </c>
      <c r="B5" s="16">
        <v>10</v>
      </c>
      <c r="C5" s="16">
        <v>10</v>
      </c>
      <c r="D5" s="16" t="s">
        <v>84</v>
      </c>
      <c r="E5" s="16" t="s">
        <v>84</v>
      </c>
      <c r="F5" s="16" t="s">
        <v>84</v>
      </c>
      <c r="G5" s="16" t="s">
        <v>84</v>
      </c>
      <c r="H5" s="27"/>
      <c r="I5" s="27"/>
    </row>
    <row r="6" spans="8:9" ht="12.75">
      <c r="H6" s="27"/>
      <c r="I6" s="27"/>
    </row>
    <row r="7" spans="8:9" ht="12.75">
      <c r="H7" s="27"/>
      <c r="I7" s="27"/>
    </row>
  </sheetData>
  <mergeCells count="2">
    <mergeCell ref="H3:H7"/>
    <mergeCell ref="I3:I7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ande1831</dc:creator>
  <cp:keywords/>
  <dc:description/>
  <cp:lastModifiedBy>Engine_Bay Workstation</cp:lastModifiedBy>
  <cp:lastPrinted>2004-01-30T16:14:30Z</cp:lastPrinted>
  <dcterms:created xsi:type="dcterms:W3CDTF">2004-01-28T00:31:34Z</dcterms:created>
  <dcterms:modified xsi:type="dcterms:W3CDTF">2008-02-26T19:37:00Z</dcterms:modified>
  <cp:category/>
  <cp:version/>
  <cp:contentType/>
  <cp:contentStatus/>
</cp:coreProperties>
</file>