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Calculated 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<sst xmlns="http://schemas.openxmlformats.org/spreadsheetml/2006/main" count="16" uniqueCount="16">
  <si>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N</t>
  </si>
  <si>
    <t>Plants</t>
  </si>
  <si>
    <t>Average</t>
  </si>
  <si>
    <t>Standard Deviation</t>
  </si>
  <si>
    <t>STDEV</t>
  </si>
  <si>
    <t>STDEVP</t>
  </si>
  <si>
    <t xml:space="preserve">STDEVP assumes that its arguments are the entire population. </t>
  </si>
  <si>
    <t xml:space="preserve">If your data represents a sample of the population, </t>
  </si>
  <si>
    <t>then compute the standard deviation using STDEV.</t>
  </si>
  <si>
    <t>STDEV and STDEVP return approximately equal values.</t>
  </si>
  <si>
    <t xml:space="preserve">For large sample sizes, </t>
  </si>
  <si>
    <t>"=STDEVP($B$7:B8)</t>
  </si>
  <si>
    <t>Example of running means &amp; stadard deviations in Excell</t>
  </si>
  <si>
    <t>Formulas:</t>
  </si>
  <si>
    <t>Example for Interagency "Sampling Vegetation Attributes" pg 20</t>
  </si>
  <si>
    <t>"=STDEV(B$7:B8)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</si>
</sst>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2" fontId="0" fillId="0" borderId="7" xfId="0" applyNumberFormat="1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Running Mean &amp; Standard Deviation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175"/>
          <c:w val="0.7825"/>
          <c:h val="0.852"/>
        </c:manualLayout>
      </c:layout>
      <c:lineChart>
        <c:grouping val="standard"/>
        <c:varyColors val="0"/>
        <c:ser>
          <c:idx val="2"/>
          <c:order val="0"/>
          <c:tx>
            <c:v>mean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'Calculated Data'!$C$7:$C$56</c:f>
              <c:numCache>
                <c:ptCount val="50"/>
                <c:pt idx="0">
                  <c:v>1</c:v>
                </c:pt>
                <c:pt idx="1">
                  <c:v>1.5</c:v>
                </c:pt>
                <c:pt idx="2">
                  <c:v>1</c:v>
                </c:pt>
                <c:pt idx="3">
                  <c:v>3</c:v>
                </c:pt>
                <c:pt idx="4">
                  <c:v>3.4</c:v>
                </c:pt>
                <c:pt idx="5">
                  <c:v>4</c:v>
                </c:pt>
                <c:pt idx="6">
                  <c:v>3.5714285714285716</c:v>
                </c:pt>
                <c:pt idx="7">
                  <c:v>3.125</c:v>
                </c:pt>
                <c:pt idx="8">
                  <c:v>3.6666666666666665</c:v>
                </c:pt>
                <c:pt idx="9">
                  <c:v>3.4</c:v>
                </c:pt>
                <c:pt idx="10">
                  <c:v>3.090909090909091</c:v>
                </c:pt>
                <c:pt idx="11">
                  <c:v>2.8333333333333335</c:v>
                </c:pt>
                <c:pt idx="12">
                  <c:v>2.923076923076923</c:v>
                </c:pt>
                <c:pt idx="13">
                  <c:v>3</c:v>
                </c:pt>
                <c:pt idx="14">
                  <c:v>2.933333333333333</c:v>
                </c:pt>
                <c:pt idx="15">
                  <c:v>2.75</c:v>
                </c:pt>
                <c:pt idx="16">
                  <c:v>2.823529411764706</c:v>
                </c:pt>
                <c:pt idx="17">
                  <c:v>2.6666666666666665</c:v>
                </c:pt>
                <c:pt idx="18">
                  <c:v>2.8947368421052633</c:v>
                </c:pt>
                <c:pt idx="19">
                  <c:v>3</c:v>
                </c:pt>
                <c:pt idx="20">
                  <c:v>3</c:v>
                </c:pt>
                <c:pt idx="21">
                  <c:v>2.909090909090909</c:v>
                </c:pt>
                <c:pt idx="22">
                  <c:v>3.1739130434782608</c:v>
                </c:pt>
                <c:pt idx="23">
                  <c:v>3.3333333333333335</c:v>
                </c:pt>
                <c:pt idx="24">
                  <c:v>3.24</c:v>
                </c:pt>
                <c:pt idx="25">
                  <c:v>3.1538461538461537</c:v>
                </c:pt>
                <c:pt idx="26">
                  <c:v>3.3333333333333335</c:v>
                </c:pt>
                <c:pt idx="27">
                  <c:v>3.4642857142857144</c:v>
                </c:pt>
                <c:pt idx="28">
                  <c:v>3.413793103448276</c:v>
                </c:pt>
                <c:pt idx="29">
                  <c:v>3.6</c:v>
                </c:pt>
                <c:pt idx="30">
                  <c:v>3.5161290322580645</c:v>
                </c:pt>
                <c:pt idx="31">
                  <c:v>3.6875</c:v>
                </c:pt>
                <c:pt idx="32">
                  <c:v>3.757575757575758</c:v>
                </c:pt>
                <c:pt idx="33">
                  <c:v>3.8529411764705883</c:v>
                </c:pt>
                <c:pt idx="34">
                  <c:v>3.914285714285714</c:v>
                </c:pt>
                <c:pt idx="35">
                  <c:v>3.8333333333333335</c:v>
                </c:pt>
                <c:pt idx="36">
                  <c:v>3.891891891891892</c:v>
                </c:pt>
                <c:pt idx="37">
                  <c:v>3.8684210526315788</c:v>
                </c:pt>
                <c:pt idx="38">
                  <c:v>3.7948717948717947</c:v>
                </c:pt>
                <c:pt idx="39">
                  <c:v>3.725</c:v>
                </c:pt>
                <c:pt idx="40">
                  <c:v>3.8536585365853657</c:v>
                </c:pt>
                <c:pt idx="41">
                  <c:v>3.8333333333333335</c:v>
                </c:pt>
                <c:pt idx="42">
                  <c:v>3.813953488372093</c:v>
                </c:pt>
                <c:pt idx="43">
                  <c:v>3.75</c:v>
                </c:pt>
                <c:pt idx="44">
                  <c:v>3.8222222222222224</c:v>
                </c:pt>
                <c:pt idx="45">
                  <c:v>3.8043478260869565</c:v>
                </c:pt>
                <c:pt idx="46">
                  <c:v>3.8085106382978724</c:v>
                </c:pt>
                <c:pt idx="47">
                  <c:v>3.9166666666666665</c:v>
                </c:pt>
                <c:pt idx="48">
                  <c:v>3.9183673469387754</c:v>
                </c:pt>
                <c:pt idx="49">
                  <c:v>3.84</c:v>
                </c:pt>
              </c:numCache>
            </c:numRef>
          </c:val>
          <c:smooth val="0"/>
        </c:ser>
        <c:ser>
          <c:idx val="3"/>
          <c:order val="1"/>
          <c:tx>
            <c:v>standard deviation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'Calculated Data'!$D$7:$D$56</c:f>
              <c:numCache>
                <c:ptCount val="50"/>
                <c:pt idx="0">
                  <c:v>0</c:v>
                </c:pt>
                <c:pt idx="1">
                  <c:v>0.7071067811865476</c:v>
                </c:pt>
                <c:pt idx="2">
                  <c:v>1</c:v>
                </c:pt>
                <c:pt idx="3">
                  <c:v>4.08248290463863</c:v>
                </c:pt>
                <c:pt idx="4">
                  <c:v>3.646916505762094</c:v>
                </c:pt>
                <c:pt idx="5">
                  <c:v>3.5777087639996634</c:v>
                </c:pt>
                <c:pt idx="6">
                  <c:v>3.4572215654165053</c:v>
                </c:pt>
                <c:pt idx="7">
                  <c:v>3.440826312717007</c:v>
                </c:pt>
                <c:pt idx="8">
                  <c:v>3.605551275463989</c:v>
                </c:pt>
                <c:pt idx="9">
                  <c:v>3.5023801430836525</c:v>
                </c:pt>
                <c:pt idx="10">
                  <c:v>3.477198454346414</c:v>
                </c:pt>
                <c:pt idx="11">
                  <c:v>3.4333480435107053</c:v>
                </c:pt>
                <c:pt idx="12">
                  <c:v>3.3030677271676416</c:v>
                </c:pt>
                <c:pt idx="13">
                  <c:v>3.186510027262766</c:v>
                </c:pt>
                <c:pt idx="14">
                  <c:v>3.081434421700078</c:v>
                </c:pt>
                <c:pt idx="15">
                  <c:v>3.0659419433511785</c:v>
                </c:pt>
                <c:pt idx="16">
                  <c:v>2.984026099870087</c:v>
                </c:pt>
                <c:pt idx="17">
                  <c:v>2.970442628930023</c:v>
                </c:pt>
                <c:pt idx="18">
                  <c:v>3.0531356712240263</c:v>
                </c:pt>
                <c:pt idx="19">
                  <c:v>3.008759142727674</c:v>
                </c:pt>
                <c:pt idx="20">
                  <c:v>2.932575659723036</c:v>
                </c:pt>
                <c:pt idx="21">
                  <c:v>2.89349172666769</c:v>
                </c:pt>
                <c:pt idx="22">
                  <c:v>3.0991519941758185</c:v>
                </c:pt>
                <c:pt idx="23">
                  <c:v>3.1300321802299993</c:v>
                </c:pt>
                <c:pt idx="24">
                  <c:v>3.099462318962221</c:v>
                </c:pt>
                <c:pt idx="25">
                  <c:v>3.068449871740553</c:v>
                </c:pt>
                <c:pt idx="26">
                  <c:v>3.1500915737605033</c:v>
                </c:pt>
                <c:pt idx="27">
                  <c:v>3.1679195516480982</c:v>
                </c:pt>
                <c:pt idx="28">
                  <c:v>3.1226961951322765</c:v>
                </c:pt>
                <c:pt idx="29">
                  <c:v>3.233445903953413</c:v>
                </c:pt>
                <c:pt idx="30">
                  <c:v>3.213211972901212</c:v>
                </c:pt>
                <c:pt idx="31">
                  <c:v>3.306274582200218</c:v>
                </c:pt>
                <c:pt idx="32">
                  <c:v>3.2790080724807527</c:v>
                </c:pt>
                <c:pt idx="33">
                  <c:v>3.2764758686196758</c:v>
                </c:pt>
                <c:pt idx="34">
                  <c:v>3.2482703865598506</c:v>
                </c:pt>
                <c:pt idx="35">
                  <c:v>3.238165265349236</c:v>
                </c:pt>
                <c:pt idx="36">
                  <c:v>3.212681328940255</c:v>
                </c:pt>
                <c:pt idx="37">
                  <c:v>3.1722705026916467</c:v>
                </c:pt>
                <c:pt idx="38">
                  <c:v>3.163770960998476</c:v>
                </c:pt>
                <c:pt idx="39">
                  <c:v>3.154057216202161</c:v>
                </c:pt>
                <c:pt idx="40">
                  <c:v>3.221497909434027</c:v>
                </c:pt>
                <c:pt idx="41">
                  <c:v>3.1846940862136552</c:v>
                </c:pt>
                <c:pt idx="42">
                  <c:v>3.1491178957915635</c:v>
                </c:pt>
                <c:pt idx="43">
                  <c:v>3.1410633660859886</c:v>
                </c:pt>
                <c:pt idx="44">
                  <c:v>3.1427325175343315</c:v>
                </c:pt>
                <c:pt idx="45">
                  <c:v>3.1099808160708164</c:v>
                </c:pt>
                <c:pt idx="46">
                  <c:v>3.0761233216666977</c:v>
                </c:pt>
                <c:pt idx="47">
                  <c:v>3.1341179038863536</c:v>
                </c:pt>
                <c:pt idx="48">
                  <c:v>3.1013218599351413</c:v>
                </c:pt>
                <c:pt idx="49">
                  <c:v>3.11913122388859</c:v>
                </c:pt>
              </c:numCache>
            </c:numRef>
          </c:val>
          <c:smooth val="0"/>
        </c:ser>
        <c:axId val="66581055"/>
        <c:axId val="62358584"/>
      </c:lineChart>
      <c:catAx>
        <c:axId val="6658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58584"/>
        <c:crosses val="autoZero"/>
        <c:auto val="1"/>
        <c:lblOffset val="100"/>
        <c:noMultiLvlLbl val="0"/>
      </c:catAx>
      <c:valAx>
        <c:axId val="6235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or Std.Dev.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81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75"/>
          <c:y val="0.5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zoomScale="75" zoomScaleNormal="75" workbookViewId="0" topLeftCell="A1">
      <selection activeCell="J8" sqref="J8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7.8515625" style="1" customWidth="1"/>
    <col min="4" max="4" width="8.28125" style="0" customWidth="1"/>
    <col min="5" max="5" width="8.421875" style="0" customWidth="1"/>
    <col min="6" max="6" width="4.8515625" style="0" customWidth="1"/>
    <col min="12" max="12" width="10.421875" style="0" customWidth="1"/>
  </cols>
  <sheetData>
    <row r="2" ht="15.75">
      <c r="A2" s="15" t="s">
        <v>12</v>
      </c>
    </row>
    <row r="5" spans="4:5" ht="12.75">
      <c r="D5" s="18" t="s">
        <v>3</v>
      </c>
      <c r="E5" s="18"/>
    </row>
    <row r="6" spans="1:7" ht="12.75">
      <c r="A6" s="9" t="s">
        <v>0</v>
      </c>
      <c r="B6" s="9" t="s">
        <v>1</v>
      </c>
      <c r="C6" s="16" t="s">
        <v>2</v>
      </c>
      <c r="D6" s="9" t="s">
        <v>4</v>
      </c>
      <c r="E6" s="9" t="s">
        <v>5</v>
      </c>
      <c r="G6" t="s">
        <v>13</v>
      </c>
    </row>
    <row r="7" spans="1:8" ht="12.75">
      <c r="A7">
        <v>1</v>
      </c>
      <c r="B7">
        <v>1</v>
      </c>
      <c r="C7" s="1">
        <f>AVERAGE($B$7:B7)</f>
        <v>1</v>
      </c>
      <c r="D7" s="1">
        <v>0</v>
      </c>
      <c r="E7" s="1">
        <v>0</v>
      </c>
      <c r="G7" s="11" t="s">
        <v>15</v>
      </c>
      <c r="H7" s="14"/>
    </row>
    <row r="8" spans="1:8" ht="12.75">
      <c r="A8">
        <f>A7+1</f>
        <v>2</v>
      </c>
      <c r="B8">
        <v>2</v>
      </c>
      <c r="C8" s="1">
        <f>AVERAGE($B$7:B8)</f>
        <v>1.5</v>
      </c>
      <c r="D8" s="11">
        <f>STDEV($B$7:B8)</f>
        <v>0.7071067811865476</v>
      </c>
      <c r="E8" s="12">
        <f>STDEVP($B$7:B8)</f>
        <v>0.5</v>
      </c>
      <c r="G8" s="12" t="s">
        <v>11</v>
      </c>
      <c r="H8" s="13"/>
    </row>
    <row r="9" spans="1:5" ht="12.75">
      <c r="A9">
        <f aca="true" t="shared" si="0" ref="A9:A54">A8+1</f>
        <v>3</v>
      </c>
      <c r="B9">
        <v>0</v>
      </c>
      <c r="C9" s="1">
        <f>AVERAGE($B$7:B9)</f>
        <v>1</v>
      </c>
      <c r="D9" s="1">
        <f>STDEV($B$7:B9)</f>
        <v>1</v>
      </c>
      <c r="E9" s="1">
        <f>STDEVP($B$7:B9)</f>
        <v>0.816496580927726</v>
      </c>
    </row>
    <row r="10" spans="1:12" ht="12.75">
      <c r="A10">
        <f t="shared" si="0"/>
        <v>4</v>
      </c>
      <c r="B10">
        <v>9</v>
      </c>
      <c r="C10" s="1">
        <f>AVERAGE($B$7:B10)</f>
        <v>3</v>
      </c>
      <c r="D10" s="1">
        <f>STDEV($B$7:B10)</f>
        <v>4.08248290463863</v>
      </c>
      <c r="E10" s="1">
        <f>STDEVP($B$7:B10)</f>
        <v>3.5355339059327378</v>
      </c>
      <c r="G10" s="2" t="s">
        <v>6</v>
      </c>
      <c r="H10" s="3"/>
      <c r="I10" s="3"/>
      <c r="J10" s="3"/>
      <c r="K10" s="3"/>
      <c r="L10" s="4"/>
    </row>
    <row r="11" spans="1:12" ht="12.75">
      <c r="A11">
        <f t="shared" si="0"/>
        <v>5</v>
      </c>
      <c r="B11">
        <v>5</v>
      </c>
      <c r="C11" s="1">
        <f>AVERAGE($B$7:B11)</f>
        <v>3.4</v>
      </c>
      <c r="D11" s="1">
        <f>STDEV($B$7:B11)</f>
        <v>3.646916505762094</v>
      </c>
      <c r="E11" s="1">
        <f>STDEVP($B$7:B11)</f>
        <v>3.2619012860600183</v>
      </c>
      <c r="G11" s="5" t="s">
        <v>7</v>
      </c>
      <c r="H11" s="6"/>
      <c r="I11" s="6"/>
      <c r="J11" s="6"/>
      <c r="K11" s="6"/>
      <c r="L11" s="7"/>
    </row>
    <row r="12" spans="1:12" ht="12.75">
      <c r="A12">
        <f t="shared" si="0"/>
        <v>6</v>
      </c>
      <c r="B12">
        <v>7</v>
      </c>
      <c r="C12" s="1">
        <f>AVERAGE($B$7:B12)</f>
        <v>4</v>
      </c>
      <c r="D12" s="1">
        <f>STDEV($B$7:B12)</f>
        <v>3.5777087639996634</v>
      </c>
      <c r="E12" s="1">
        <f>STDEVP($B$7:B12)</f>
        <v>3.265986323710904</v>
      </c>
      <c r="G12" s="5" t="s">
        <v>8</v>
      </c>
      <c r="H12" s="6"/>
      <c r="I12" s="6"/>
      <c r="J12" s="6"/>
      <c r="K12" s="6"/>
      <c r="L12" s="7"/>
    </row>
    <row r="13" spans="1:12" ht="12.75">
      <c r="A13">
        <f t="shared" si="0"/>
        <v>7</v>
      </c>
      <c r="B13">
        <v>1</v>
      </c>
      <c r="C13" s="1">
        <f>AVERAGE($B$7:B13)</f>
        <v>3.5714285714285716</v>
      </c>
      <c r="D13" s="1">
        <f>STDEV($B$7:B13)</f>
        <v>3.4572215654165053</v>
      </c>
      <c r="E13" s="1">
        <f>STDEVP($B$7:B13)</f>
        <v>3.2007652146297256</v>
      </c>
      <c r="G13" s="5"/>
      <c r="H13" s="6"/>
      <c r="I13" s="6"/>
      <c r="J13" s="6"/>
      <c r="K13" s="6"/>
      <c r="L13" s="7"/>
    </row>
    <row r="14" spans="1:12" ht="12.75">
      <c r="A14">
        <f t="shared" si="0"/>
        <v>8</v>
      </c>
      <c r="B14">
        <v>0</v>
      </c>
      <c r="C14" s="1">
        <f>AVERAGE($B$7:B14)</f>
        <v>3.125</v>
      </c>
      <c r="D14" s="1">
        <f>STDEV($B$7:B14)</f>
        <v>3.440826312717007</v>
      </c>
      <c r="E14" s="1">
        <f>STDEVP($B$7:B14)</f>
        <v>3.2185982973959333</v>
      </c>
      <c r="G14" s="5" t="s">
        <v>10</v>
      </c>
      <c r="H14" s="6"/>
      <c r="I14" s="6"/>
      <c r="J14" s="6"/>
      <c r="K14" s="6"/>
      <c r="L14" s="7"/>
    </row>
    <row r="15" spans="1:12" ht="12.75">
      <c r="A15">
        <f t="shared" si="0"/>
        <v>9</v>
      </c>
      <c r="B15">
        <v>8</v>
      </c>
      <c r="C15" s="1">
        <f>AVERAGE($B$7:B15)</f>
        <v>3.6666666666666665</v>
      </c>
      <c r="D15" s="1">
        <f>STDEV($B$7:B15)</f>
        <v>3.605551275463989</v>
      </c>
      <c r="E15" s="1">
        <f>STDEVP($B$7:B15)</f>
        <v>3.39934634239519</v>
      </c>
      <c r="G15" s="5"/>
      <c r="H15" s="6" t="s">
        <v>9</v>
      </c>
      <c r="I15" s="6"/>
      <c r="J15" s="6"/>
      <c r="K15" s="6"/>
      <c r="L15" s="7"/>
    </row>
    <row r="16" spans="1:12" ht="12.75">
      <c r="A16">
        <f t="shared" si="0"/>
        <v>10</v>
      </c>
      <c r="B16">
        <v>1</v>
      </c>
      <c r="C16" s="1">
        <f>AVERAGE($B$7:B16)</f>
        <v>3.4</v>
      </c>
      <c r="D16" s="1">
        <f>STDEV($B$7:B16)</f>
        <v>3.5023801430836525</v>
      </c>
      <c r="E16" s="1">
        <f>STDEVP($B$7:B16)</f>
        <v>3.3226495451672298</v>
      </c>
      <c r="G16" s="8"/>
      <c r="H16" s="9"/>
      <c r="I16" s="9"/>
      <c r="J16" s="9"/>
      <c r="K16" s="9"/>
      <c r="L16" s="10"/>
    </row>
    <row r="17" spans="1:5" ht="12.75">
      <c r="A17">
        <f t="shared" si="0"/>
        <v>11</v>
      </c>
      <c r="B17">
        <v>0</v>
      </c>
      <c r="C17" s="1">
        <f>AVERAGE($B$7:B17)</f>
        <v>3.090909090909091</v>
      </c>
      <c r="D17" s="1">
        <f>STDEV($B$7:B17)</f>
        <v>3.477198454346414</v>
      </c>
      <c r="E17" s="1">
        <f>STDEVP($B$7:B17)</f>
        <v>3.3153786416019035</v>
      </c>
    </row>
    <row r="18" spans="1:7" ht="12.75">
      <c r="A18">
        <f t="shared" si="0"/>
        <v>12</v>
      </c>
      <c r="B18">
        <v>0</v>
      </c>
      <c r="C18" s="1">
        <f>AVERAGE($B$7:B18)</f>
        <v>2.8333333333333335</v>
      </c>
      <c r="D18" s="1">
        <f>STDEV($B$7:B18)</f>
        <v>3.4333480435107053</v>
      </c>
      <c r="E18" s="1">
        <f>STDEVP($B$7:B18)</f>
        <v>3.2871804872193366</v>
      </c>
      <c r="G18" s="17" t="s">
        <v>14</v>
      </c>
    </row>
    <row r="19" spans="1:5" ht="12.75">
      <c r="A19">
        <f t="shared" si="0"/>
        <v>13</v>
      </c>
      <c r="B19">
        <v>4</v>
      </c>
      <c r="C19" s="1">
        <f>AVERAGE($B$7:B19)</f>
        <v>2.923076923076923</v>
      </c>
      <c r="D19" s="1">
        <f>STDEV($B$7:B19)</f>
        <v>3.3030677271676416</v>
      </c>
      <c r="E19" s="1">
        <f>STDEVP($B$7:B19)</f>
        <v>3.173484822267118</v>
      </c>
    </row>
    <row r="20" spans="1:5" ht="12.75">
      <c r="A20">
        <f t="shared" si="0"/>
        <v>14</v>
      </c>
      <c r="B20">
        <v>4</v>
      </c>
      <c r="C20" s="1">
        <f>AVERAGE($B$7:B20)</f>
        <v>3</v>
      </c>
      <c r="D20" s="1">
        <f>STDEV($B$7:B20)</f>
        <v>3.186510027262766</v>
      </c>
      <c r="E20" s="1">
        <f>STDEVP($B$7:B20)</f>
        <v>3.070597894314954</v>
      </c>
    </row>
    <row r="21" spans="1:5" ht="12.75">
      <c r="A21">
        <f t="shared" si="0"/>
        <v>15</v>
      </c>
      <c r="B21">
        <v>2</v>
      </c>
      <c r="C21" s="1">
        <f>AVERAGE($B$7:B21)</f>
        <v>2.933333333333333</v>
      </c>
      <c r="D21" s="1">
        <f>STDEV($B$7:B21)</f>
        <v>3.081434421700078</v>
      </c>
      <c r="E21" s="1">
        <f>STDEVP($B$7:B21)</f>
        <v>2.9769484749021475</v>
      </c>
    </row>
    <row r="22" spans="1:5" ht="12.75">
      <c r="A22">
        <f t="shared" si="0"/>
        <v>16</v>
      </c>
      <c r="B22">
        <v>0</v>
      </c>
      <c r="C22" s="1">
        <f>AVERAGE($B$7:B22)</f>
        <v>2.75</v>
      </c>
      <c r="D22" s="1">
        <f>STDEV($B$7:B22)</f>
        <v>3.0659419433511785</v>
      </c>
      <c r="E22" s="1">
        <f>STDEVP($B$7:B22)</f>
        <v>2.968585521759479</v>
      </c>
    </row>
    <row r="23" spans="1:5" ht="12.75">
      <c r="A23">
        <f t="shared" si="0"/>
        <v>17</v>
      </c>
      <c r="B23">
        <v>4</v>
      </c>
      <c r="C23" s="1">
        <f>AVERAGE($B$7:B23)</f>
        <v>2.823529411764706</v>
      </c>
      <c r="D23" s="1">
        <f>STDEV($B$7:B23)</f>
        <v>2.984026099870087</v>
      </c>
      <c r="E23" s="1">
        <f>STDEVP($B$7:B23)</f>
        <v>2.89493054102689</v>
      </c>
    </row>
    <row r="24" spans="1:5" ht="12.75">
      <c r="A24">
        <f t="shared" si="0"/>
        <v>18</v>
      </c>
      <c r="B24">
        <v>0</v>
      </c>
      <c r="C24" s="1">
        <f>AVERAGE($B$7:B24)</f>
        <v>2.6666666666666665</v>
      </c>
      <c r="D24" s="1">
        <f>STDEV($B$7:B24)</f>
        <v>2.970442628930023</v>
      </c>
      <c r="E24" s="1">
        <f>STDEVP($B$7:B24)</f>
        <v>2.886751345948129</v>
      </c>
    </row>
    <row r="25" spans="1:5" ht="12.75">
      <c r="A25">
        <f t="shared" si="0"/>
        <v>19</v>
      </c>
      <c r="B25">
        <v>7</v>
      </c>
      <c r="C25" s="1">
        <f>AVERAGE($B$7:B25)</f>
        <v>2.8947368421052633</v>
      </c>
      <c r="D25" s="1">
        <f>STDEV($B$7:B25)</f>
        <v>3.0531356712240263</v>
      </c>
      <c r="E25" s="1">
        <f>STDEVP($B$7:B25)</f>
        <v>2.9717040449459167</v>
      </c>
    </row>
    <row r="26" spans="1:5" ht="12.75">
      <c r="A26">
        <f t="shared" si="0"/>
        <v>20</v>
      </c>
      <c r="B26">
        <v>5</v>
      </c>
      <c r="C26" s="1">
        <f>AVERAGE($B$7:B26)</f>
        <v>3</v>
      </c>
      <c r="D26" s="1">
        <f>STDEV($B$7:B26)</f>
        <v>3.008759142727674</v>
      </c>
      <c r="E26" s="1">
        <f>STDEVP($B$7:B26)</f>
        <v>2.932575659723036</v>
      </c>
    </row>
    <row r="27" spans="1:5" ht="12.75">
      <c r="A27">
        <f t="shared" si="0"/>
        <v>21</v>
      </c>
      <c r="B27">
        <v>3</v>
      </c>
      <c r="C27" s="1">
        <f>AVERAGE($B$7:B27)</f>
        <v>3</v>
      </c>
      <c r="D27" s="1">
        <f>STDEV($B$7:B27)</f>
        <v>2.932575659723036</v>
      </c>
      <c r="E27" s="1">
        <f>STDEVP($B$7:B27)</f>
        <v>2.8619008002508037</v>
      </c>
    </row>
    <row r="28" spans="1:5" ht="12.75">
      <c r="A28">
        <f t="shared" si="0"/>
        <v>22</v>
      </c>
      <c r="B28">
        <v>1</v>
      </c>
      <c r="C28" s="1">
        <f>AVERAGE($B$7:B28)</f>
        <v>2.909090909090909</v>
      </c>
      <c r="D28" s="1">
        <f>STDEV($B$7:B28)</f>
        <v>2.89349172666769</v>
      </c>
      <c r="E28" s="1">
        <f>STDEVP($B$7:B28)</f>
        <v>2.8269657828120387</v>
      </c>
    </row>
    <row r="29" spans="1:5" ht="12.75">
      <c r="A29">
        <f t="shared" si="0"/>
        <v>23</v>
      </c>
      <c r="B29">
        <v>9</v>
      </c>
      <c r="C29" s="1">
        <f>AVERAGE($B$7:B29)</f>
        <v>3.1739130434782608</v>
      </c>
      <c r="D29" s="1">
        <f>STDEV($B$7:B29)</f>
        <v>3.0991519941758185</v>
      </c>
      <c r="E29" s="1">
        <f>STDEVP($B$7:B29)</f>
        <v>3.0310304448579783</v>
      </c>
    </row>
    <row r="30" spans="1:5" ht="12.75">
      <c r="A30">
        <f t="shared" si="0"/>
        <v>24</v>
      </c>
      <c r="B30">
        <v>7</v>
      </c>
      <c r="C30" s="1">
        <f>AVERAGE($B$7:B30)</f>
        <v>3.3333333333333335</v>
      </c>
      <c r="D30" s="1">
        <f>STDEV($B$7:B30)</f>
        <v>3.1300321802299993</v>
      </c>
      <c r="E30" s="1">
        <f>STDEVP($B$7:B30)</f>
        <v>3.064129385141706</v>
      </c>
    </row>
    <row r="31" spans="1:5" ht="12.75">
      <c r="A31">
        <f t="shared" si="0"/>
        <v>25</v>
      </c>
      <c r="B31">
        <v>1</v>
      </c>
      <c r="C31" s="1">
        <f>AVERAGE($B$7:B31)</f>
        <v>3.24</v>
      </c>
      <c r="D31" s="1">
        <f>STDEV($B$7:B31)</f>
        <v>3.099462318962221</v>
      </c>
      <c r="E31" s="1">
        <f>STDEVP($B$7:B31)</f>
        <v>3.036840463376369</v>
      </c>
    </row>
    <row r="32" spans="1:5" ht="12.75">
      <c r="A32">
        <f t="shared" si="0"/>
        <v>26</v>
      </c>
      <c r="B32">
        <v>1</v>
      </c>
      <c r="C32" s="1">
        <f>AVERAGE($B$7:B32)</f>
        <v>3.1538461538461537</v>
      </c>
      <c r="D32" s="1">
        <f>STDEV($B$7:B32)</f>
        <v>3.068449871740553</v>
      </c>
      <c r="E32" s="1">
        <f>STDEVP($B$7:B32)</f>
        <v>3.008862648555069</v>
      </c>
    </row>
    <row r="33" spans="1:5" ht="12.75">
      <c r="A33">
        <f t="shared" si="0"/>
        <v>27</v>
      </c>
      <c r="B33">
        <v>8</v>
      </c>
      <c r="C33" s="1">
        <f>AVERAGE($B$7:B33)</f>
        <v>3.3333333333333335</v>
      </c>
      <c r="D33" s="1">
        <f>STDEV($B$7:B33)</f>
        <v>3.1500915737605033</v>
      </c>
      <c r="E33" s="1">
        <f>STDEVP($B$7:B33)</f>
        <v>3.0912061651652345</v>
      </c>
    </row>
    <row r="34" spans="1:5" ht="12.75">
      <c r="A34">
        <f t="shared" si="0"/>
        <v>28</v>
      </c>
      <c r="B34">
        <v>7</v>
      </c>
      <c r="C34" s="1">
        <f>AVERAGE($B$7:B34)</f>
        <v>3.4642857142857144</v>
      </c>
      <c r="D34" s="1">
        <f>STDEV($B$7:B34)</f>
        <v>3.1679195516480982</v>
      </c>
      <c r="E34" s="1">
        <f>STDEVP($B$7:B34)</f>
        <v>3.110835244490995</v>
      </c>
    </row>
    <row r="35" spans="1:5" ht="12.75">
      <c r="A35">
        <f t="shared" si="0"/>
        <v>29</v>
      </c>
      <c r="B35">
        <v>2</v>
      </c>
      <c r="C35" s="1">
        <f>AVERAGE($B$7:B35)</f>
        <v>3.413793103448276</v>
      </c>
      <c r="D35" s="1">
        <f>STDEV($B$7:B35)</f>
        <v>3.1226961951322765</v>
      </c>
      <c r="E35" s="1">
        <f>STDEVP($B$7:B35)</f>
        <v>3.068384292113745</v>
      </c>
    </row>
    <row r="36" spans="1:5" ht="12.75">
      <c r="A36">
        <f t="shared" si="0"/>
        <v>30</v>
      </c>
      <c r="B36">
        <v>9</v>
      </c>
      <c r="C36" s="1">
        <f>AVERAGE($B$7:B36)</f>
        <v>3.6</v>
      </c>
      <c r="D36" s="1">
        <f>STDEV($B$7:B36)</f>
        <v>3.233445903953413</v>
      </c>
      <c r="E36" s="1">
        <f>STDEVP($B$7:B36)</f>
        <v>3.179098404684364</v>
      </c>
    </row>
    <row r="37" spans="1:5" ht="12.75">
      <c r="A37">
        <f t="shared" si="0"/>
        <v>31</v>
      </c>
      <c r="B37">
        <v>1</v>
      </c>
      <c r="C37" s="1">
        <f>AVERAGE($B$7:B37)</f>
        <v>3.5161290322580645</v>
      </c>
      <c r="D37" s="1">
        <f>STDEV($B$7:B37)</f>
        <v>3.213211972901212</v>
      </c>
      <c r="E37" s="1">
        <f>STDEVP($B$7:B37)</f>
        <v>3.160961141518413</v>
      </c>
    </row>
    <row r="38" spans="1:5" ht="12.75">
      <c r="A38">
        <f t="shared" si="0"/>
        <v>32</v>
      </c>
      <c r="B38">
        <v>9</v>
      </c>
      <c r="C38" s="1">
        <f>AVERAGE($B$7:B38)</f>
        <v>3.6875</v>
      </c>
      <c r="D38" s="1">
        <f>STDEV($B$7:B38)</f>
        <v>3.306274582200218</v>
      </c>
      <c r="E38" s="1">
        <f>STDEVP($B$7:B38)</f>
        <v>3.254204011736203</v>
      </c>
    </row>
    <row r="39" spans="1:5" ht="12.75">
      <c r="A39">
        <f t="shared" si="0"/>
        <v>33</v>
      </c>
      <c r="B39">
        <v>6</v>
      </c>
      <c r="C39" s="1">
        <f>AVERAGE($B$7:B39)</f>
        <v>3.757575757575758</v>
      </c>
      <c r="D39" s="1">
        <f>STDEV($B$7:B39)</f>
        <v>3.2790080724807527</v>
      </c>
      <c r="E39" s="1">
        <f>STDEVP($B$7:B39)</f>
        <v>3.22894394059939</v>
      </c>
    </row>
    <row r="40" spans="1:5" ht="12.75">
      <c r="A40">
        <f t="shared" si="0"/>
        <v>34</v>
      </c>
      <c r="B40">
        <v>7</v>
      </c>
      <c r="C40" s="1">
        <f>AVERAGE($B$7:B40)</f>
        <v>3.8529411764705883</v>
      </c>
      <c r="D40" s="1">
        <f>STDEV($B$7:B40)</f>
        <v>3.2764758686196758</v>
      </c>
      <c r="E40" s="1">
        <f>STDEVP($B$7:B40)</f>
        <v>3.2279328018114595</v>
      </c>
    </row>
    <row r="41" spans="1:5" ht="12.75">
      <c r="A41">
        <f t="shared" si="0"/>
        <v>35</v>
      </c>
      <c r="B41">
        <v>6</v>
      </c>
      <c r="C41" s="1">
        <f>AVERAGE($B$7:B41)</f>
        <v>3.914285714285714</v>
      </c>
      <c r="D41" s="1">
        <f>STDEV($B$7:B41)</f>
        <v>3.2482703865598506</v>
      </c>
      <c r="E41" s="1">
        <f>STDEVP($B$7:B41)</f>
        <v>3.201530246361472</v>
      </c>
    </row>
    <row r="42" spans="1:5" ht="12.75">
      <c r="A42">
        <f t="shared" si="0"/>
        <v>36</v>
      </c>
      <c r="B42">
        <v>1</v>
      </c>
      <c r="C42" s="1">
        <f>AVERAGE($B$7:B42)</f>
        <v>3.8333333333333335</v>
      </c>
      <c r="D42" s="1">
        <f>STDEV($B$7:B42)</f>
        <v>3.238165265349236</v>
      </c>
      <c r="E42" s="1">
        <f>STDEVP($B$7:B42)</f>
        <v>3.192874010111336</v>
      </c>
    </row>
    <row r="43" spans="1:5" ht="12.75">
      <c r="A43">
        <f t="shared" si="0"/>
        <v>37</v>
      </c>
      <c r="B43">
        <v>6</v>
      </c>
      <c r="C43" s="1">
        <f>AVERAGE($B$7:B43)</f>
        <v>3.891891891891892</v>
      </c>
      <c r="D43" s="1">
        <f>STDEV($B$7:B43)</f>
        <v>3.212681328940255</v>
      </c>
      <c r="E43" s="1">
        <f>STDEVP($B$7:B43)</f>
        <v>3.168969342075644</v>
      </c>
    </row>
    <row r="44" spans="1:5" ht="12.75">
      <c r="A44">
        <f t="shared" si="0"/>
        <v>38</v>
      </c>
      <c r="B44">
        <v>3</v>
      </c>
      <c r="C44" s="1">
        <f>AVERAGE($B$7:B44)</f>
        <v>3.8684210526315788</v>
      </c>
      <c r="D44" s="1">
        <f>STDEV($B$7:B44)</f>
        <v>3.1722705026916467</v>
      </c>
      <c r="E44" s="1">
        <f>STDEVP($B$7:B44)</f>
        <v>3.1302518196294735</v>
      </c>
    </row>
    <row r="45" spans="1:5" ht="12.75">
      <c r="A45">
        <f t="shared" si="0"/>
        <v>39</v>
      </c>
      <c r="B45">
        <v>1</v>
      </c>
      <c r="C45" s="1">
        <f>AVERAGE($B$7:B45)</f>
        <v>3.7948717948717947</v>
      </c>
      <c r="D45" s="1">
        <f>STDEV($B$7:B45)</f>
        <v>3.163770960998476</v>
      </c>
      <c r="E45" s="1">
        <f>STDEVP($B$7:B45)</f>
        <v>3.122946399529245</v>
      </c>
    </row>
    <row r="46" spans="1:5" ht="12.75">
      <c r="A46">
        <f t="shared" si="0"/>
        <v>40</v>
      </c>
      <c r="B46">
        <v>1</v>
      </c>
      <c r="C46" s="1">
        <f>AVERAGE($B$7:B46)</f>
        <v>3.725</v>
      </c>
      <c r="D46" s="1">
        <f>STDEV($B$7:B46)</f>
        <v>3.154057216202161</v>
      </c>
      <c r="E46" s="1">
        <f>STDEVP($B$7:B46)</f>
        <v>3.1143819611601913</v>
      </c>
    </row>
    <row r="47" spans="1:5" ht="12.75">
      <c r="A47">
        <f t="shared" si="0"/>
        <v>41</v>
      </c>
      <c r="B47">
        <v>9</v>
      </c>
      <c r="C47" s="1">
        <f>AVERAGE($B$7:B47)</f>
        <v>3.8536585365853657</v>
      </c>
      <c r="D47" s="1">
        <f>STDEV($B$7:B47)</f>
        <v>3.221497909434027</v>
      </c>
      <c r="E47" s="1">
        <f>STDEVP($B$7:B47)</f>
        <v>3.1819688306927674</v>
      </c>
    </row>
    <row r="48" spans="1:5" ht="12.75">
      <c r="A48">
        <f t="shared" si="0"/>
        <v>42</v>
      </c>
      <c r="B48">
        <v>3</v>
      </c>
      <c r="C48" s="1">
        <f>AVERAGE($B$7:B48)</f>
        <v>3.8333333333333335</v>
      </c>
      <c r="D48" s="1">
        <f>STDEV($B$7:B48)</f>
        <v>3.1846940862136552</v>
      </c>
      <c r="E48" s="1">
        <f>STDEVP($B$7:B48)</f>
        <v>3.1465526613730224</v>
      </c>
    </row>
    <row r="49" spans="1:5" ht="12.75">
      <c r="A49">
        <f t="shared" si="0"/>
        <v>43</v>
      </c>
      <c r="B49">
        <v>3</v>
      </c>
      <c r="C49" s="1">
        <f>AVERAGE($B$7:B49)</f>
        <v>3.813953488372093</v>
      </c>
      <c r="D49" s="1">
        <f>STDEV($B$7:B49)</f>
        <v>3.1491178957915635</v>
      </c>
      <c r="E49" s="1">
        <f>STDEVP($B$7:B49)</f>
        <v>3.1122848404458785</v>
      </c>
    </row>
    <row r="50" spans="1:5" ht="12.75">
      <c r="A50">
        <f t="shared" si="0"/>
        <v>44</v>
      </c>
      <c r="B50">
        <v>1</v>
      </c>
      <c r="C50" s="1">
        <f>AVERAGE($B$7:B50)</f>
        <v>3.75</v>
      </c>
      <c r="D50" s="1">
        <f>STDEV($B$7:B50)</f>
        <v>3.1410633660859886</v>
      </c>
      <c r="E50" s="1">
        <f>STDEVP($B$7:B50)</f>
        <v>3.105164320055455</v>
      </c>
    </row>
    <row r="51" spans="1:5" ht="12.75">
      <c r="A51">
        <f t="shared" si="0"/>
        <v>45</v>
      </c>
      <c r="B51">
        <v>7</v>
      </c>
      <c r="C51" s="1">
        <f>AVERAGE($B$7:B51)</f>
        <v>3.8222222222222224</v>
      </c>
      <c r="D51" s="1">
        <f>STDEV($B$7:B51)</f>
        <v>3.1427325175343315</v>
      </c>
      <c r="E51" s="1">
        <f>STDEVP($B$7:B51)</f>
        <v>3.107617085584594</v>
      </c>
    </row>
    <row r="52" spans="1:5" ht="12.75">
      <c r="A52">
        <f t="shared" si="0"/>
        <v>46</v>
      </c>
      <c r="B52">
        <v>3</v>
      </c>
      <c r="C52" s="1">
        <f>AVERAGE($B$7:B52)</f>
        <v>3.8043478260869565</v>
      </c>
      <c r="D52" s="1">
        <f>STDEV($B$7:B52)</f>
        <v>3.1099808160708164</v>
      </c>
      <c r="E52" s="1">
        <f>STDEVP($B$7:B52)</f>
        <v>3.0759909341288867</v>
      </c>
    </row>
    <row r="53" spans="1:5" ht="12.75">
      <c r="A53">
        <f t="shared" si="0"/>
        <v>47</v>
      </c>
      <c r="B53">
        <v>4</v>
      </c>
      <c r="C53" s="1">
        <f>AVERAGE($B$7:B53)</f>
        <v>3.8085106382978724</v>
      </c>
      <c r="D53" s="1">
        <f>STDEV($B$7:B53)</f>
        <v>3.0761233216666977</v>
      </c>
      <c r="E53" s="1">
        <f>STDEVP($B$7:B53)</f>
        <v>3.0432226610585764</v>
      </c>
    </row>
    <row r="54" spans="1:5" ht="12.75">
      <c r="A54">
        <f t="shared" si="0"/>
        <v>48</v>
      </c>
      <c r="B54">
        <v>9</v>
      </c>
      <c r="C54" s="1">
        <f>AVERAGE($B$7:B54)</f>
        <v>3.9166666666666665</v>
      </c>
      <c r="D54" s="1">
        <f>STDEV($B$7:B54)</f>
        <v>3.1341179038863536</v>
      </c>
      <c r="E54" s="1">
        <f>STDEVP($B$7:B54)</f>
        <v>3.101299010988066</v>
      </c>
    </row>
    <row r="55" spans="1:5" ht="12.75">
      <c r="A55">
        <f>A54+1</f>
        <v>49</v>
      </c>
      <c r="B55">
        <v>4</v>
      </c>
      <c r="C55" s="1">
        <f>AVERAGE($B$7:B55)</f>
        <v>3.9183673469387754</v>
      </c>
      <c r="D55" s="1">
        <f>STDEV($B$7:B55)</f>
        <v>3.1013218599351413</v>
      </c>
      <c r="E55" s="1">
        <f>STDEVP($B$7:B55)</f>
        <v>3.069512589732385</v>
      </c>
    </row>
    <row r="56" spans="1:5" ht="12.75">
      <c r="A56">
        <f>A55+1</f>
        <v>50</v>
      </c>
      <c r="B56">
        <v>0</v>
      </c>
      <c r="C56" s="1">
        <f>AVERAGE($B$7:B56)</f>
        <v>3.84</v>
      </c>
      <c r="D56" s="1">
        <f>STDEV($B$7:B56)</f>
        <v>3.11913122388859</v>
      </c>
      <c r="E56" s="1">
        <f>STDEVP($B$7:B56)</f>
        <v>3.0877823757512446</v>
      </c>
    </row>
  </sheetData>
  <mergeCells count="1">
    <mergeCell ref="D5:E5"/>
  </mergeCells>
  <printOptions/>
  <pageMargins left="0.75" right="0.29" top="0.52" bottom="0.21" header="0.5" footer="0.2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RangeResources</dc:creator>
  <cp:keywords/>
  <dc:description/>
  <cp:lastModifiedBy>Karen Launchbaugh</cp:lastModifiedBy>
  <cp:lastPrinted>2000-09-11T19:20:37Z</cp:lastPrinted>
  <dcterms:created xsi:type="dcterms:W3CDTF">2000-09-11T18:18:24Z</dcterms:created>
  <dcterms:modified xsi:type="dcterms:W3CDTF">2005-09-07T03:20:44Z</dcterms:modified>
  <cp:category/>
  <cp:version/>
  <cp:contentType/>
  <cp:contentStatus/>
</cp:coreProperties>
</file>